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7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46" i="1" l="1"/>
  <c r="B146" i="1"/>
  <c r="B192" i="1" l="1"/>
  <c r="A192" i="1"/>
  <c r="L191" i="1"/>
  <c r="J191" i="1"/>
  <c r="I191" i="1"/>
  <c r="H191" i="1"/>
  <c r="G191" i="1"/>
  <c r="F191" i="1"/>
  <c r="B183" i="1"/>
  <c r="A183" i="1"/>
  <c r="L182" i="1"/>
  <c r="L192" i="1" s="1"/>
  <c r="J182" i="1"/>
  <c r="J192" i="1" s="1"/>
  <c r="I182" i="1"/>
  <c r="H182" i="1"/>
  <c r="G182" i="1"/>
  <c r="F182" i="1"/>
  <c r="F192" i="1" s="1"/>
  <c r="B174" i="1"/>
  <c r="A174" i="1"/>
  <c r="L173" i="1"/>
  <c r="J173" i="1"/>
  <c r="I173" i="1"/>
  <c r="H173" i="1"/>
  <c r="G173" i="1"/>
  <c r="F173" i="1"/>
  <c r="B164" i="1"/>
  <c r="A164" i="1"/>
  <c r="L163" i="1"/>
  <c r="J163" i="1"/>
  <c r="J174" i="1" s="1"/>
  <c r="I163" i="1"/>
  <c r="I174" i="1" s="1"/>
  <c r="H163" i="1"/>
  <c r="H174" i="1" s="1"/>
  <c r="G163" i="1"/>
  <c r="F163" i="1"/>
  <c r="B155" i="1"/>
  <c r="A155" i="1"/>
  <c r="L154" i="1"/>
  <c r="J154" i="1"/>
  <c r="I154" i="1"/>
  <c r="H154" i="1"/>
  <c r="G154" i="1"/>
  <c r="F154" i="1"/>
  <c r="L145" i="1"/>
  <c r="L155" i="1" s="1"/>
  <c r="J145" i="1"/>
  <c r="I145" i="1"/>
  <c r="H145" i="1"/>
  <c r="H155" i="1" s="1"/>
  <c r="G145" i="1"/>
  <c r="F145" i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J137" i="1" s="1"/>
  <c r="I126" i="1"/>
  <c r="H126" i="1"/>
  <c r="G126" i="1"/>
  <c r="G137" i="1" s="1"/>
  <c r="F126" i="1"/>
  <c r="F137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2" i="1"/>
  <c r="A42" i="1"/>
  <c r="L41" i="1"/>
  <c r="J41" i="1"/>
  <c r="I41" i="1"/>
  <c r="H41" i="1"/>
  <c r="G41" i="1"/>
  <c r="F41" i="1"/>
  <c r="B32" i="1"/>
  <c r="A32" i="1"/>
  <c r="L31" i="1"/>
  <c r="J31" i="1"/>
  <c r="I31" i="1"/>
  <c r="H31" i="1"/>
  <c r="G31" i="1"/>
  <c r="G42" i="1" s="1"/>
  <c r="F31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I192" i="1" l="1"/>
  <c r="G192" i="1"/>
  <c r="G174" i="1"/>
  <c r="I155" i="1"/>
  <c r="I119" i="1"/>
  <c r="G119" i="1"/>
  <c r="I81" i="1"/>
  <c r="G62" i="1"/>
  <c r="I24" i="1"/>
  <c r="H192" i="1"/>
  <c r="L174" i="1"/>
  <c r="F174" i="1"/>
  <c r="F155" i="1"/>
  <c r="G155" i="1"/>
  <c r="J155" i="1"/>
  <c r="I137" i="1"/>
  <c r="H137" i="1"/>
  <c r="L119" i="1"/>
  <c r="J119" i="1"/>
  <c r="F119" i="1"/>
  <c r="F100" i="1"/>
  <c r="J100" i="1"/>
  <c r="L81" i="1"/>
  <c r="F81" i="1"/>
  <c r="H81" i="1"/>
  <c r="G81" i="1"/>
  <c r="J62" i="1"/>
  <c r="H62" i="1"/>
  <c r="L62" i="1"/>
  <c r="F62" i="1"/>
  <c r="L42" i="1"/>
  <c r="F42" i="1"/>
  <c r="H42" i="1"/>
  <c r="J42" i="1"/>
  <c r="I42" i="1"/>
  <c r="F24" i="1"/>
  <c r="L24" i="1"/>
  <c r="H24" i="1"/>
  <c r="G24" i="1"/>
  <c r="I193" i="1" l="1"/>
  <c r="L193" i="1"/>
  <c r="G193" i="1"/>
  <c r="J193" i="1"/>
  <c r="F193" i="1"/>
  <c r="H193" i="1"/>
</calcChain>
</file>

<file path=xl/sharedStrings.xml><?xml version="1.0" encoding="utf-8"?>
<sst xmlns="http://schemas.openxmlformats.org/spreadsheetml/2006/main" count="313" uniqueCount="104">
  <si>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</si>
  <si>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</si>
  <si>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</si>
  <si>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</si>
  <si>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</si>
  <si>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</si>
  <si>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</si>
  <si>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</si>
  <si>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</si>
  <si>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</si>
  <si>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</si>
  <si>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</si>
  <si>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</si>
  <si>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</si>
  <si>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</si>
  <si>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</si>
  <si>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</si>
  <si>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</si>
  <si>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</si>
  <si>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</si>
  <si>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</si>
  <si>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</si>
  <si>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</si>
  <si>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</si>
  <si>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</si>
  <si>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</si>
  <si>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</si>
  <si>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</si>
  <si>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</si>
  <si>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</si>
  <si>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</si>
  <si>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</si>
  <si>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</si>
  <si>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</si>
  <si>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</si>
  <si>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</si>
  <si>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</si>
  <si>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</si>
  <si>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</si>
  <si>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Хлеб пшеничный</t>
  </si>
  <si>
    <t>Хлеб ржаной</t>
  </si>
  <si>
    <t>Помидоры свежие</t>
  </si>
  <si>
    <t>Греча рассыпчатая</t>
  </si>
  <si>
    <t>Сок фруктовый</t>
  </si>
  <si>
    <t>Чай с сахаром</t>
  </si>
  <si>
    <t>сладкое</t>
  </si>
  <si>
    <t>Омлет натуральный</t>
  </si>
  <si>
    <t>Пюре картофельное</t>
  </si>
  <si>
    <t>Чай с лимоном</t>
  </si>
  <si>
    <t>Рис припущенный</t>
  </si>
  <si>
    <t>Суп молочный с макаронными изделиями</t>
  </si>
  <si>
    <t>МАОУ "Баженовская СОШ  № 96"</t>
  </si>
  <si>
    <t>В.И. Грушицин</t>
  </si>
  <si>
    <t>Каша геркулесовая  с маслом</t>
  </si>
  <si>
    <t>200/5</t>
  </si>
  <si>
    <t>Сыр</t>
  </si>
  <si>
    <t>какао на молоке</t>
  </si>
  <si>
    <t>Батон витаминизированный</t>
  </si>
  <si>
    <t>Кукуруза консервированная</t>
  </si>
  <si>
    <t>Суп картофельный с макаронными изделиями и цепленком</t>
  </si>
  <si>
    <t>Плов с тушеным мясом</t>
  </si>
  <si>
    <t>Компот из сухофруктов</t>
  </si>
  <si>
    <t>сл. блюдо</t>
  </si>
  <si>
    <t>йогурт</t>
  </si>
  <si>
    <t>Каша рисовая молочная с маслом</t>
  </si>
  <si>
    <t>Масло сливочное</t>
  </si>
  <si>
    <t>батон с джемом</t>
  </si>
  <si>
    <t>Кофейный напиток</t>
  </si>
  <si>
    <t>Огурец свежий</t>
  </si>
  <si>
    <t>Борщ с капустой, картофелем со сметаной</t>
  </si>
  <si>
    <t>Котлета мясная</t>
  </si>
  <si>
    <t>макароны отварные</t>
  </si>
  <si>
    <t>Напиток"Золотой шар"</t>
  </si>
  <si>
    <t>Яблоко</t>
  </si>
  <si>
    <t>гор. Блюдо</t>
  </si>
  <si>
    <t>Каша манная с маслом</t>
  </si>
  <si>
    <t>Какао на молоке</t>
  </si>
  <si>
    <t>фасоль</t>
  </si>
  <si>
    <t>Курица тушеная с овощами</t>
  </si>
  <si>
    <t>Компот из  плодов шиповника</t>
  </si>
  <si>
    <t>Свекла отварная</t>
  </si>
  <si>
    <t xml:space="preserve">Суп с крупой </t>
  </si>
  <si>
    <t>Котлета натуральная из куры</t>
  </si>
  <si>
    <t>Капуста тушеная</t>
  </si>
  <si>
    <t>Суп гороховый с картофелем</t>
  </si>
  <si>
    <t>Рыба припущенная горбуша</t>
  </si>
  <si>
    <t>Рассольник ленинградский со сметаной</t>
  </si>
  <si>
    <t>Печень по-строгановски</t>
  </si>
  <si>
    <t>Каша пшенная с маслом</t>
  </si>
  <si>
    <t>Яйцо вареное</t>
  </si>
  <si>
    <t>Гуляш из говядины с соусом</t>
  </si>
  <si>
    <t>Кисель витаминизированный</t>
  </si>
  <si>
    <t>Кофейный напиток на молоке</t>
  </si>
  <si>
    <t>Тефтели</t>
  </si>
  <si>
    <t xml:space="preserve"> Яблоки</t>
  </si>
  <si>
    <t>Запеканка творожная со сгущенным молоком</t>
  </si>
  <si>
    <t>Зеленый горошек консервированный</t>
  </si>
  <si>
    <t>Рыба запеченая с овощами</t>
  </si>
  <si>
    <t>Каша ячневая с маслом</t>
  </si>
  <si>
    <t>Сельдь слабосоленая</t>
  </si>
  <si>
    <t>Щи из свежей капусты со сметаной</t>
  </si>
  <si>
    <t>Жаркое по-домашнему</t>
  </si>
  <si>
    <t>Напиток из кураги</t>
  </si>
  <si>
    <t>Суп-пюре из картофеля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</si>
</sst>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;[Red]\-#,##0.00&quot;р.&quot;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67" sqref="E6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51</v>
      </c>
      <c r="D1" s="54"/>
      <c r="E1" s="54"/>
      <c r="F1" s="12" t="s">
        <v>16</v>
      </c>
      <c r="G1" s="2" t="s">
        <v>17</v>
      </c>
      <c r="H1" s="55" t="s">
        <v>38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52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53</v>
      </c>
      <c r="F6" s="59" t="s">
        <v>54</v>
      </c>
      <c r="G6" s="40">
        <v>5.76</v>
      </c>
      <c r="H6" s="40">
        <v>8.4</v>
      </c>
      <c r="I6" s="40">
        <v>33.4</v>
      </c>
      <c r="J6" s="40">
        <v>233.3</v>
      </c>
      <c r="K6" s="41">
        <v>302</v>
      </c>
      <c r="L6" s="51">
        <v>15.24</v>
      </c>
    </row>
    <row r="7" spans="1:12" ht="15" x14ac:dyDescent="0.25">
      <c r="A7" s="23"/>
      <c r="B7" s="15"/>
      <c r="C7" s="11"/>
      <c r="D7" s="6" t="s">
        <v>25</v>
      </c>
      <c r="E7" s="61" t="s">
        <v>55</v>
      </c>
      <c r="F7" s="43">
        <v>15</v>
      </c>
      <c r="G7" s="43">
        <v>3.9</v>
      </c>
      <c r="H7" s="43">
        <v>4.0199999999999996</v>
      </c>
      <c r="I7" s="43"/>
      <c r="J7" s="43">
        <v>54</v>
      </c>
      <c r="K7" s="44"/>
      <c r="L7" s="52">
        <v>9.2799999999999994</v>
      </c>
    </row>
    <row r="8" spans="1:12" ht="15" x14ac:dyDescent="0.25">
      <c r="A8" s="23"/>
      <c r="B8" s="15"/>
      <c r="C8" s="11"/>
      <c r="D8" s="7" t="s">
        <v>22</v>
      </c>
      <c r="E8" s="61" t="s">
        <v>56</v>
      </c>
      <c r="F8" s="43">
        <v>200</v>
      </c>
      <c r="G8" s="43">
        <v>3.8</v>
      </c>
      <c r="H8" s="43">
        <v>4</v>
      </c>
      <c r="I8" s="43">
        <v>26</v>
      </c>
      <c r="J8" s="43">
        <v>150</v>
      </c>
      <c r="K8" s="44">
        <v>693</v>
      </c>
      <c r="L8" s="52">
        <v>11.31</v>
      </c>
    </row>
    <row r="9" spans="1:12" ht="15" x14ac:dyDescent="0.25">
      <c r="A9" s="23"/>
      <c r="B9" s="15"/>
      <c r="C9" s="11"/>
      <c r="D9" s="7" t="s">
        <v>30</v>
      </c>
      <c r="E9" s="61" t="s">
        <v>57</v>
      </c>
      <c r="F9" s="43">
        <v>50</v>
      </c>
      <c r="G9" s="43">
        <v>3.8</v>
      </c>
      <c r="H9" s="43">
        <v>0.4</v>
      </c>
      <c r="I9" s="43">
        <v>24.2</v>
      </c>
      <c r="J9" s="43">
        <v>113.3</v>
      </c>
      <c r="K9" s="44"/>
      <c r="L9" s="52">
        <v>5.09</v>
      </c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52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265</v>
      </c>
      <c r="G13" s="19">
        <f t="shared" ref="G13:J13" si="0">SUM(G6:G12)</f>
        <v>17.260000000000002</v>
      </c>
      <c r="H13" s="19">
        <f t="shared" si="0"/>
        <v>16.82</v>
      </c>
      <c r="I13" s="19">
        <f t="shared" si="0"/>
        <v>83.6</v>
      </c>
      <c r="J13" s="19">
        <f t="shared" si="0"/>
        <v>550.6</v>
      </c>
      <c r="K13" s="25"/>
      <c r="L13" s="19">
        <f t="shared" ref="L13" si="1">SUM(L6:L12)</f>
        <v>40.92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1" t="s">
        <v>58</v>
      </c>
      <c r="F14" s="43">
        <v>30</v>
      </c>
      <c r="G14" s="43">
        <v>1.74</v>
      </c>
      <c r="H14" s="43">
        <v>4.84</v>
      </c>
      <c r="I14" s="43">
        <v>1.98</v>
      </c>
      <c r="J14" s="43">
        <v>59.58</v>
      </c>
      <c r="K14" s="44"/>
      <c r="L14" s="52">
        <v>7.74</v>
      </c>
    </row>
    <row r="15" spans="1:12" ht="25.5" x14ac:dyDescent="0.25">
      <c r="A15" s="23"/>
      <c r="B15" s="15"/>
      <c r="C15" s="11"/>
      <c r="D15" s="7" t="s">
        <v>26</v>
      </c>
      <c r="E15" s="61" t="s">
        <v>59</v>
      </c>
      <c r="F15" s="43">
        <v>200</v>
      </c>
      <c r="G15" s="43">
        <v>2.6</v>
      </c>
      <c r="H15" s="43">
        <v>7.76</v>
      </c>
      <c r="I15" s="43">
        <v>17.36</v>
      </c>
      <c r="J15" s="43">
        <v>126.56</v>
      </c>
      <c r="K15" s="44">
        <v>140</v>
      </c>
      <c r="L15" s="52">
        <v>13.25</v>
      </c>
    </row>
    <row r="16" spans="1:12" ht="15" x14ac:dyDescent="0.25">
      <c r="A16" s="23"/>
      <c r="B16" s="15"/>
      <c r="C16" s="11"/>
      <c r="D16" s="7" t="s">
        <v>27</v>
      </c>
      <c r="E16" s="61" t="s">
        <v>60</v>
      </c>
      <c r="F16" s="43">
        <v>250</v>
      </c>
      <c r="G16" s="43">
        <v>11.52</v>
      </c>
      <c r="H16" s="43">
        <v>11.33</v>
      </c>
      <c r="I16" s="43">
        <v>23.33</v>
      </c>
      <c r="J16" s="43">
        <v>354.46</v>
      </c>
      <c r="K16" s="44">
        <v>443</v>
      </c>
      <c r="L16" s="52">
        <v>58.99</v>
      </c>
    </row>
    <row r="17" spans="1:12" ht="15" x14ac:dyDescent="0.25">
      <c r="A17" s="23"/>
      <c r="B17" s="15"/>
      <c r="C17" s="11"/>
      <c r="D17" s="7" t="s">
        <v>29</v>
      </c>
      <c r="E17" s="61" t="s">
        <v>61</v>
      </c>
      <c r="F17" s="43">
        <v>200</v>
      </c>
      <c r="G17" s="43">
        <v>0.6</v>
      </c>
      <c r="H17" s="43"/>
      <c r="I17" s="43">
        <v>31.6</v>
      </c>
      <c r="J17" s="43">
        <v>129</v>
      </c>
      <c r="K17" s="44">
        <v>639</v>
      </c>
      <c r="L17" s="52">
        <v>4.96</v>
      </c>
    </row>
    <row r="18" spans="1:12" ht="15" x14ac:dyDescent="0.25">
      <c r="A18" s="23"/>
      <c r="B18" s="15"/>
      <c r="C18" s="11"/>
      <c r="D18" s="62" t="s">
        <v>62</v>
      </c>
      <c r="E18" s="61" t="s">
        <v>63</v>
      </c>
      <c r="F18" s="43">
        <v>125</v>
      </c>
      <c r="G18" s="43">
        <v>3.2</v>
      </c>
      <c r="H18" s="43">
        <v>2.5</v>
      </c>
      <c r="I18" s="43">
        <v>18.8</v>
      </c>
      <c r="J18" s="43">
        <v>111</v>
      </c>
      <c r="K18" s="44"/>
      <c r="L18" s="52">
        <v>19.2</v>
      </c>
    </row>
    <row r="19" spans="1:12" ht="15" x14ac:dyDescent="0.25">
      <c r="A19" s="23"/>
      <c r="B19" s="15"/>
      <c r="C19" s="11"/>
      <c r="D19" s="7" t="s">
        <v>30</v>
      </c>
      <c r="E19" s="42" t="s">
        <v>39</v>
      </c>
      <c r="F19" s="43">
        <v>30</v>
      </c>
      <c r="G19" s="43">
        <v>3.6</v>
      </c>
      <c r="H19" s="43">
        <v>0.48</v>
      </c>
      <c r="I19" s="43">
        <v>21.6</v>
      </c>
      <c r="J19" s="43">
        <v>68</v>
      </c>
      <c r="K19" s="44"/>
      <c r="L19" s="52">
        <v>2.0099999999999998</v>
      </c>
    </row>
    <row r="20" spans="1:12" ht="15" x14ac:dyDescent="0.25">
      <c r="A20" s="23"/>
      <c r="B20" s="15"/>
      <c r="C20" s="11"/>
      <c r="D20" s="7" t="s">
        <v>31</v>
      </c>
      <c r="E20" s="42" t="s">
        <v>40</v>
      </c>
      <c r="F20" s="43">
        <v>20</v>
      </c>
      <c r="G20" s="43">
        <v>0.2</v>
      </c>
      <c r="H20" s="43">
        <v>0.5</v>
      </c>
      <c r="I20" s="43">
        <v>7</v>
      </c>
      <c r="J20" s="43">
        <v>36.200000000000003</v>
      </c>
      <c r="K20" s="44"/>
      <c r="L20" s="52">
        <v>1.73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855</v>
      </c>
      <c r="G23" s="19">
        <f t="shared" ref="G23:J23" si="2">SUM(G14:G22)</f>
        <v>23.46</v>
      </c>
      <c r="H23" s="19">
        <f t="shared" si="2"/>
        <v>27.41</v>
      </c>
      <c r="I23" s="19">
        <f t="shared" si="2"/>
        <v>121.67000000000002</v>
      </c>
      <c r="J23" s="19">
        <f t="shared" si="2"/>
        <v>884.8</v>
      </c>
      <c r="K23" s="25"/>
      <c r="L23" s="19">
        <f t="shared" ref="L23" si="3">SUM(L14:L22)</f>
        <v>107.88000000000001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1120</v>
      </c>
      <c r="G24" s="32">
        <f t="shared" ref="G24:J24" si="4">G13+G23</f>
        <v>40.72</v>
      </c>
      <c r="H24" s="32">
        <f t="shared" si="4"/>
        <v>44.230000000000004</v>
      </c>
      <c r="I24" s="32">
        <f t="shared" si="4"/>
        <v>205.27</v>
      </c>
      <c r="J24" s="32">
        <f t="shared" si="4"/>
        <v>1435.4</v>
      </c>
      <c r="K24" s="32"/>
      <c r="L24" s="32">
        <f t="shared" ref="L24" si="5">L13+L23</f>
        <v>148.80000000000001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3" t="s">
        <v>64</v>
      </c>
      <c r="F25" s="40">
        <v>200</v>
      </c>
      <c r="G25" s="40">
        <v>7.3</v>
      </c>
      <c r="H25" s="40">
        <v>10.4</v>
      </c>
      <c r="I25" s="40">
        <v>25.2</v>
      </c>
      <c r="J25" s="40">
        <v>224</v>
      </c>
      <c r="K25" s="41">
        <v>302</v>
      </c>
      <c r="L25" s="51">
        <v>18.71</v>
      </c>
    </row>
    <row r="26" spans="1:12" ht="15" x14ac:dyDescent="0.25">
      <c r="A26" s="14"/>
      <c r="B26" s="15"/>
      <c r="C26" s="11"/>
      <c r="D26" s="6" t="s">
        <v>25</v>
      </c>
      <c r="E26" s="61" t="s">
        <v>65</v>
      </c>
      <c r="F26" s="43">
        <v>20</v>
      </c>
      <c r="G26" s="43">
        <v>0.16</v>
      </c>
      <c r="H26" s="43">
        <v>14.5</v>
      </c>
      <c r="I26" s="43">
        <v>0.26</v>
      </c>
      <c r="J26" s="43">
        <v>66</v>
      </c>
      <c r="K26" s="44"/>
      <c r="L26" s="52">
        <v>13.34</v>
      </c>
    </row>
    <row r="27" spans="1:12" ht="15" x14ac:dyDescent="0.25">
      <c r="A27" s="14"/>
      <c r="B27" s="15"/>
      <c r="C27" s="11"/>
      <c r="D27" s="7" t="s">
        <v>22</v>
      </c>
      <c r="E27" s="61" t="s">
        <v>67</v>
      </c>
      <c r="F27" s="43">
        <v>200</v>
      </c>
      <c r="G27" s="43">
        <v>2.36</v>
      </c>
      <c r="H27" s="43">
        <v>1.6</v>
      </c>
      <c r="I27" s="43">
        <v>27.5</v>
      </c>
      <c r="J27" s="43">
        <v>134</v>
      </c>
      <c r="K27" s="44">
        <v>692</v>
      </c>
      <c r="L27" s="52">
        <v>7.42</v>
      </c>
    </row>
    <row r="28" spans="1:12" ht="15" x14ac:dyDescent="0.25">
      <c r="A28" s="14"/>
      <c r="B28" s="15"/>
      <c r="C28" s="11"/>
      <c r="D28" s="7" t="s">
        <v>30</v>
      </c>
      <c r="E28" s="61" t="s">
        <v>57</v>
      </c>
      <c r="F28" s="43">
        <v>50</v>
      </c>
      <c r="G28" s="43">
        <v>3.8</v>
      </c>
      <c r="H28" s="43">
        <v>0.4</v>
      </c>
      <c r="I28" s="43">
        <v>24.2</v>
      </c>
      <c r="J28" s="43">
        <v>113.3</v>
      </c>
      <c r="K28" s="44"/>
      <c r="L28" s="52">
        <v>5.33</v>
      </c>
    </row>
    <row r="29" spans="1:12" ht="15" x14ac:dyDescent="0.25">
      <c r="A29" s="14"/>
      <c r="B29" s="15"/>
      <c r="C29" s="11"/>
      <c r="D29" s="60" t="s">
        <v>25</v>
      </c>
      <c r="E29" s="61" t="s">
        <v>66</v>
      </c>
      <c r="F29" s="43">
        <v>40</v>
      </c>
      <c r="G29" s="43">
        <v>6.63</v>
      </c>
      <c r="H29" s="43">
        <v>2.27</v>
      </c>
      <c r="I29" s="43">
        <v>6.8</v>
      </c>
      <c r="J29" s="43">
        <v>80</v>
      </c>
      <c r="K29" s="44"/>
      <c r="L29" s="43">
        <v>9.1300000000000008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510</v>
      </c>
      <c r="G31" s="19">
        <f>SUM(G25:G30)</f>
        <v>20.25</v>
      </c>
      <c r="H31" s="19">
        <f>SUM(H25:H30)</f>
        <v>29.169999999999998</v>
      </c>
      <c r="I31" s="19">
        <f>SUM(I25:I30)</f>
        <v>83.96</v>
      </c>
      <c r="J31" s="19">
        <f>SUM(J25:J30)</f>
        <v>617.29999999999995</v>
      </c>
      <c r="K31" s="25"/>
      <c r="L31" s="19">
        <f>SUM(L25:L30)</f>
        <v>53.93</v>
      </c>
    </row>
    <row r="32" spans="1:12" ht="15" x14ac:dyDescent="0.25">
      <c r="A32" s="13">
        <f>A25</f>
        <v>1</v>
      </c>
      <c r="B32" s="13">
        <f>B25</f>
        <v>2</v>
      </c>
      <c r="C32" s="10" t="s">
        <v>24</v>
      </c>
      <c r="D32" s="7" t="s">
        <v>25</v>
      </c>
      <c r="E32" s="61" t="s">
        <v>68</v>
      </c>
      <c r="F32" s="43">
        <v>60</v>
      </c>
      <c r="G32" s="43"/>
      <c r="H32" s="43"/>
      <c r="I32" s="43">
        <v>1.92</v>
      </c>
      <c r="J32" s="43">
        <v>7.68</v>
      </c>
      <c r="K32" s="44"/>
      <c r="L32" s="52">
        <v>7.49</v>
      </c>
    </row>
    <row r="33" spans="1:12" ht="15" x14ac:dyDescent="0.25">
      <c r="A33" s="14"/>
      <c r="B33" s="15"/>
      <c r="C33" s="11"/>
      <c r="D33" s="7" t="s">
        <v>26</v>
      </c>
      <c r="E33" s="61" t="s">
        <v>69</v>
      </c>
      <c r="F33" s="43">
        <v>200</v>
      </c>
      <c r="G33" s="43">
        <v>2.2200000000000002</v>
      </c>
      <c r="H33" s="43">
        <v>5.78</v>
      </c>
      <c r="I33" s="43">
        <v>11.6</v>
      </c>
      <c r="J33" s="43">
        <v>107.2</v>
      </c>
      <c r="K33" s="44">
        <v>110</v>
      </c>
      <c r="L33" s="52">
        <v>9.7899999999999991</v>
      </c>
    </row>
    <row r="34" spans="1:12" ht="15" x14ac:dyDescent="0.25">
      <c r="A34" s="14"/>
      <c r="B34" s="15"/>
      <c r="C34" s="11"/>
      <c r="D34" s="7" t="s">
        <v>27</v>
      </c>
      <c r="E34" s="61" t="s">
        <v>70</v>
      </c>
      <c r="F34" s="43">
        <v>90</v>
      </c>
      <c r="G34" s="43">
        <v>19.63</v>
      </c>
      <c r="H34" s="43">
        <v>13.77</v>
      </c>
      <c r="I34" s="43">
        <v>4.76</v>
      </c>
      <c r="J34" s="43">
        <v>222.3</v>
      </c>
      <c r="K34" s="44">
        <v>451</v>
      </c>
      <c r="L34" s="52">
        <v>43.08</v>
      </c>
    </row>
    <row r="35" spans="1:12" ht="15" x14ac:dyDescent="0.25">
      <c r="A35" s="14"/>
      <c r="B35" s="15"/>
      <c r="C35" s="11"/>
      <c r="D35" s="7" t="s">
        <v>29</v>
      </c>
      <c r="E35" s="61" t="s">
        <v>72</v>
      </c>
      <c r="F35" s="43">
        <v>200</v>
      </c>
      <c r="G35" s="43">
        <v>0.6</v>
      </c>
      <c r="H35" s="43">
        <v>0</v>
      </c>
      <c r="I35" s="43">
        <v>31.6</v>
      </c>
      <c r="J35" s="43">
        <v>129</v>
      </c>
      <c r="K35" s="44">
        <v>80</v>
      </c>
      <c r="L35" s="52">
        <v>6.6</v>
      </c>
    </row>
    <row r="36" spans="1:12" ht="15" x14ac:dyDescent="0.25">
      <c r="A36" s="14"/>
      <c r="B36" s="15"/>
      <c r="C36" s="11"/>
      <c r="D36" s="7" t="s">
        <v>30</v>
      </c>
      <c r="E36" s="42" t="s">
        <v>39</v>
      </c>
      <c r="F36" s="43">
        <v>30</v>
      </c>
      <c r="G36" s="43">
        <v>3.6</v>
      </c>
      <c r="H36" s="43">
        <v>0.48</v>
      </c>
      <c r="I36" s="43">
        <v>21.6</v>
      </c>
      <c r="J36" s="43">
        <v>68</v>
      </c>
      <c r="K36" s="44"/>
      <c r="L36" s="52">
        <v>1.96</v>
      </c>
    </row>
    <row r="37" spans="1:12" ht="15" x14ac:dyDescent="0.25">
      <c r="A37" s="14"/>
      <c r="B37" s="15"/>
      <c r="C37" s="11"/>
      <c r="D37" s="7" t="s">
        <v>31</v>
      </c>
      <c r="E37" s="42" t="s">
        <v>40</v>
      </c>
      <c r="F37" s="43">
        <v>20</v>
      </c>
      <c r="G37" s="43">
        <v>0.2</v>
      </c>
      <c r="H37" s="43">
        <v>0.5</v>
      </c>
      <c r="I37" s="43">
        <v>7</v>
      </c>
      <c r="J37" s="43">
        <v>36.200000000000003</v>
      </c>
      <c r="K37" s="44"/>
      <c r="L37" s="52">
        <v>1.77</v>
      </c>
    </row>
    <row r="38" spans="1:12" ht="15" x14ac:dyDescent="0.25">
      <c r="A38" s="14"/>
      <c r="B38" s="15"/>
      <c r="C38" s="11"/>
      <c r="D38" s="62" t="s">
        <v>28</v>
      </c>
      <c r="E38" s="61" t="s">
        <v>71</v>
      </c>
      <c r="F38" s="43">
        <v>180</v>
      </c>
      <c r="G38" s="43">
        <v>5.67</v>
      </c>
      <c r="H38" s="43">
        <v>6.4</v>
      </c>
      <c r="I38" s="43">
        <v>33.479999999999997</v>
      </c>
      <c r="J38" s="43">
        <v>207.36</v>
      </c>
      <c r="K38" s="44">
        <v>332</v>
      </c>
      <c r="L38" s="43">
        <v>13.67</v>
      </c>
    </row>
    <row r="39" spans="1:12" ht="15" x14ac:dyDescent="0.25">
      <c r="A39" s="14"/>
      <c r="B39" s="15"/>
      <c r="C39" s="11"/>
      <c r="D39" s="60" t="s">
        <v>23</v>
      </c>
      <c r="E39" s="61" t="s">
        <v>73</v>
      </c>
      <c r="F39" s="43">
        <v>100</v>
      </c>
      <c r="G39" s="43">
        <v>0.6</v>
      </c>
      <c r="H39" s="43">
        <v>0.6</v>
      </c>
      <c r="I39" s="43">
        <v>15.6</v>
      </c>
      <c r="J39" s="43">
        <v>71</v>
      </c>
      <c r="K39" s="44"/>
      <c r="L39" s="43">
        <v>28.32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SUM(F32:F40)</f>
        <v>880</v>
      </c>
      <c r="G41" s="19">
        <f t="shared" ref="G41" si="6">SUM(G32:G40)</f>
        <v>32.520000000000003</v>
      </c>
      <c r="H41" s="19">
        <f t="shared" ref="H41" si="7">SUM(H32:H40)</f>
        <v>27.53</v>
      </c>
      <c r="I41" s="19">
        <f t="shared" ref="I41" si="8">SUM(I32:I40)</f>
        <v>127.56</v>
      </c>
      <c r="J41" s="19">
        <f t="shared" ref="J41:L41" si="9">SUM(J32:J40)</f>
        <v>848.74000000000012</v>
      </c>
      <c r="K41" s="25"/>
      <c r="L41" s="19">
        <f t="shared" si="9"/>
        <v>112.67999999999998</v>
      </c>
    </row>
    <row r="42" spans="1:12" ht="15.75" customHeight="1" x14ac:dyDescent="0.2">
      <c r="A42" s="33">
        <f>A25</f>
        <v>1</v>
      </c>
      <c r="B42" s="33">
        <f>B25</f>
        <v>2</v>
      </c>
      <c r="C42" s="56" t="s">
        <v>4</v>
      </c>
      <c r="D42" s="57"/>
      <c r="E42" s="31"/>
      <c r="F42" s="32">
        <f>F31+F41</f>
        <v>1390</v>
      </c>
      <c r="G42" s="32">
        <f t="shared" ref="G42" si="10">G31+G41</f>
        <v>52.77</v>
      </c>
      <c r="H42" s="32">
        <f t="shared" ref="H42" si="11">H31+H41</f>
        <v>56.7</v>
      </c>
      <c r="I42" s="32">
        <f t="shared" ref="I42" si="12">I31+I41</f>
        <v>211.51999999999998</v>
      </c>
      <c r="J42" s="32">
        <f t="shared" ref="J42:L42" si="13">J31+J41</f>
        <v>1466.04</v>
      </c>
      <c r="K42" s="32"/>
      <c r="L42" s="32">
        <f t="shared" si="13"/>
        <v>166.60999999999999</v>
      </c>
    </row>
    <row r="43" spans="1:12" ht="15" x14ac:dyDescent="0.25">
      <c r="A43" s="20">
        <v>1</v>
      </c>
      <c r="B43" s="21">
        <v>3</v>
      </c>
      <c r="C43" s="22" t="s">
        <v>20</v>
      </c>
      <c r="D43" s="64" t="s">
        <v>74</v>
      </c>
      <c r="E43" s="63" t="s">
        <v>75</v>
      </c>
      <c r="F43" s="40">
        <v>200</v>
      </c>
      <c r="G43" s="40">
        <v>11.56</v>
      </c>
      <c r="H43" s="40">
        <v>8.1999999999999993</v>
      </c>
      <c r="I43" s="40">
        <v>44.3</v>
      </c>
      <c r="J43" s="40">
        <v>257</v>
      </c>
      <c r="K43" s="41">
        <v>302</v>
      </c>
      <c r="L43" s="51">
        <v>15.57</v>
      </c>
    </row>
    <row r="44" spans="1:12" ht="15" x14ac:dyDescent="0.25">
      <c r="A44" s="23"/>
      <c r="B44" s="15"/>
      <c r="C44" s="11"/>
      <c r="D44" s="6" t="s">
        <v>25</v>
      </c>
      <c r="E44" s="61" t="s">
        <v>55</v>
      </c>
      <c r="F44" s="43">
        <v>15</v>
      </c>
      <c r="G44" s="43">
        <v>3.9</v>
      </c>
      <c r="H44" s="43">
        <v>4.0199999999999996</v>
      </c>
      <c r="I44" s="43"/>
      <c r="J44" s="43">
        <v>54</v>
      </c>
      <c r="K44" s="44"/>
      <c r="L44" s="52">
        <v>9.2799999999999994</v>
      </c>
    </row>
    <row r="45" spans="1:12" ht="15" x14ac:dyDescent="0.25">
      <c r="A45" s="23"/>
      <c r="B45" s="15"/>
      <c r="C45" s="11"/>
      <c r="D45" s="6" t="s">
        <v>25</v>
      </c>
      <c r="E45" s="61" t="s">
        <v>65</v>
      </c>
      <c r="F45" s="43">
        <v>10</v>
      </c>
      <c r="G45" s="43">
        <v>0.08</v>
      </c>
      <c r="H45" s="43">
        <v>7.25</v>
      </c>
      <c r="I45" s="43">
        <v>0.13</v>
      </c>
      <c r="J45" s="43">
        <v>33</v>
      </c>
      <c r="K45" s="44"/>
      <c r="L45" s="52">
        <v>6.67</v>
      </c>
    </row>
    <row r="46" spans="1:12" ht="15" x14ac:dyDescent="0.25">
      <c r="A46" s="23"/>
      <c r="B46" s="15"/>
      <c r="C46" s="11"/>
      <c r="D46" s="7" t="s">
        <v>22</v>
      </c>
      <c r="E46" s="61" t="s">
        <v>76</v>
      </c>
      <c r="F46" s="43">
        <v>200</v>
      </c>
      <c r="G46" s="43">
        <v>3.8</v>
      </c>
      <c r="H46" s="43">
        <v>8</v>
      </c>
      <c r="I46" s="43">
        <v>26</v>
      </c>
      <c r="J46" s="43">
        <v>150</v>
      </c>
      <c r="K46" s="44">
        <v>693</v>
      </c>
      <c r="L46" s="52">
        <v>8.89</v>
      </c>
    </row>
    <row r="47" spans="1:12" ht="15" x14ac:dyDescent="0.25">
      <c r="A47" s="23"/>
      <c r="B47" s="15"/>
      <c r="C47" s="11"/>
      <c r="D47" s="7" t="s">
        <v>30</v>
      </c>
      <c r="E47" s="61" t="s">
        <v>57</v>
      </c>
      <c r="F47" s="43">
        <v>50</v>
      </c>
      <c r="G47" s="43">
        <v>3.8</v>
      </c>
      <c r="H47" s="43">
        <v>0.4</v>
      </c>
      <c r="I47" s="43">
        <v>24.2</v>
      </c>
      <c r="J47" s="43">
        <v>113.3</v>
      </c>
      <c r="K47" s="44"/>
      <c r="L47" s="52">
        <v>5.03</v>
      </c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52"/>
    </row>
    <row r="49" spans="1:12" ht="15" x14ac:dyDescent="0.25">
      <c r="A49" s="23"/>
      <c r="B49" s="15"/>
      <c r="C49" s="11"/>
      <c r="D49" s="60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SUM(F43:F50)</f>
        <v>475</v>
      </c>
      <c r="G51" s="19">
        <f t="shared" ref="G51" si="14">SUM(G43:G50)</f>
        <v>23.14</v>
      </c>
      <c r="H51" s="19">
        <f t="shared" ref="H51" si="15">SUM(H43:H50)</f>
        <v>27.869999999999997</v>
      </c>
      <c r="I51" s="19">
        <f t="shared" ref="I51" si="16">SUM(I43:I50)</f>
        <v>94.63000000000001</v>
      </c>
      <c r="J51" s="19">
        <f t="shared" ref="J51:L51" si="17">SUM(J43:J50)</f>
        <v>607.29999999999995</v>
      </c>
      <c r="K51" s="25"/>
      <c r="L51" s="19">
        <f t="shared" si="17"/>
        <v>45.440000000000005</v>
      </c>
    </row>
    <row r="52" spans="1:12" ht="15" x14ac:dyDescent="0.25">
      <c r="A52" s="26">
        <f>A43</f>
        <v>1</v>
      </c>
      <c r="B52" s="13">
        <f>B43</f>
        <v>3</v>
      </c>
      <c r="C52" s="10" t="s">
        <v>24</v>
      </c>
      <c r="D52" s="7" t="s">
        <v>25</v>
      </c>
      <c r="E52" s="61" t="s">
        <v>77</v>
      </c>
      <c r="F52" s="43">
        <v>30</v>
      </c>
      <c r="G52" s="43">
        <v>21</v>
      </c>
      <c r="H52" s="43">
        <v>2</v>
      </c>
      <c r="I52" s="43">
        <v>47</v>
      </c>
      <c r="J52" s="43">
        <v>298</v>
      </c>
      <c r="K52" s="44"/>
      <c r="L52" s="52">
        <v>7.01</v>
      </c>
    </row>
    <row r="53" spans="1:12" ht="15" x14ac:dyDescent="0.25">
      <c r="A53" s="23"/>
      <c r="B53" s="15"/>
      <c r="C53" s="11"/>
      <c r="D53" s="7" t="s">
        <v>26</v>
      </c>
      <c r="E53" s="61" t="s">
        <v>103</v>
      </c>
      <c r="F53" s="43">
        <v>200</v>
      </c>
      <c r="G53" s="43">
        <v>4.4000000000000004</v>
      </c>
      <c r="H53" s="43">
        <v>4.1399999999999997</v>
      </c>
      <c r="I53" s="43">
        <v>23.2</v>
      </c>
      <c r="J53" s="43">
        <v>167.4</v>
      </c>
      <c r="K53" s="44">
        <v>171</v>
      </c>
      <c r="L53" s="52">
        <v>7.62</v>
      </c>
    </row>
    <row r="54" spans="1:12" ht="15" x14ac:dyDescent="0.25">
      <c r="A54" s="23"/>
      <c r="B54" s="15"/>
      <c r="C54" s="11"/>
      <c r="D54" s="7" t="s">
        <v>27</v>
      </c>
      <c r="E54" s="61" t="s">
        <v>78</v>
      </c>
      <c r="F54" s="43">
        <v>90</v>
      </c>
      <c r="G54" s="43">
        <v>14.48</v>
      </c>
      <c r="H54" s="43">
        <v>14.22</v>
      </c>
      <c r="I54" s="43">
        <v>3.69</v>
      </c>
      <c r="J54" s="43">
        <v>186.3</v>
      </c>
      <c r="K54" s="44">
        <v>488</v>
      </c>
      <c r="L54" s="52">
        <v>28.82</v>
      </c>
    </row>
    <row r="55" spans="1:12" ht="15" x14ac:dyDescent="0.25">
      <c r="A55" s="23"/>
      <c r="B55" s="15"/>
      <c r="C55" s="11"/>
      <c r="D55" s="7" t="s">
        <v>28</v>
      </c>
      <c r="E55" s="61" t="s">
        <v>49</v>
      </c>
      <c r="F55" s="43">
        <v>150</v>
      </c>
      <c r="G55" s="43">
        <v>2.85</v>
      </c>
      <c r="H55" s="43">
        <v>4.34</v>
      </c>
      <c r="I55" s="43">
        <v>28.58</v>
      </c>
      <c r="J55" s="43">
        <v>165.75</v>
      </c>
      <c r="K55" s="44">
        <v>512</v>
      </c>
      <c r="L55" s="52">
        <v>9.94</v>
      </c>
    </row>
    <row r="56" spans="1:12" ht="15" x14ac:dyDescent="0.25">
      <c r="A56" s="23"/>
      <c r="B56" s="15"/>
      <c r="C56" s="11"/>
      <c r="D56" s="7" t="s">
        <v>29</v>
      </c>
      <c r="E56" s="61" t="s">
        <v>79</v>
      </c>
      <c r="F56" s="43">
        <v>200</v>
      </c>
      <c r="G56" s="43">
        <v>0.6</v>
      </c>
      <c r="H56" s="43">
        <v>0</v>
      </c>
      <c r="I56" s="43">
        <v>31.6</v>
      </c>
      <c r="J56" s="43">
        <v>129</v>
      </c>
      <c r="K56" s="44">
        <v>704</v>
      </c>
      <c r="L56" s="52">
        <v>7.56</v>
      </c>
    </row>
    <row r="57" spans="1:12" ht="15" x14ac:dyDescent="0.25">
      <c r="A57" s="23"/>
      <c r="B57" s="15"/>
      <c r="C57" s="11"/>
      <c r="D57" s="7" t="s">
        <v>30</v>
      </c>
      <c r="E57" s="42" t="s">
        <v>39</v>
      </c>
      <c r="F57" s="43">
        <v>30</v>
      </c>
      <c r="G57" s="43">
        <v>3.6</v>
      </c>
      <c r="H57" s="43">
        <v>0.48</v>
      </c>
      <c r="I57" s="43">
        <v>21.6</v>
      </c>
      <c r="J57" s="43">
        <v>68</v>
      </c>
      <c r="K57" s="44"/>
      <c r="L57" s="52">
        <v>2</v>
      </c>
    </row>
    <row r="58" spans="1:12" ht="15" x14ac:dyDescent="0.25">
      <c r="A58" s="23"/>
      <c r="B58" s="15"/>
      <c r="C58" s="11"/>
      <c r="D58" s="7" t="s">
        <v>31</v>
      </c>
      <c r="E58" s="42" t="s">
        <v>40</v>
      </c>
      <c r="F58" s="43">
        <v>20</v>
      </c>
      <c r="G58" s="43">
        <v>0.2</v>
      </c>
      <c r="H58" s="43">
        <v>0.5</v>
      </c>
      <c r="I58" s="43">
        <v>7</v>
      </c>
      <c r="J58" s="43">
        <v>36.200000000000003</v>
      </c>
      <c r="K58" s="44"/>
      <c r="L58" s="52">
        <v>1.71</v>
      </c>
    </row>
    <row r="59" spans="1:12" ht="15" x14ac:dyDescent="0.25">
      <c r="A59" s="23"/>
      <c r="B59" s="15"/>
      <c r="C59" s="11"/>
      <c r="D59" s="60" t="s">
        <v>23</v>
      </c>
      <c r="E59" s="61" t="s">
        <v>73</v>
      </c>
      <c r="F59" s="43">
        <v>100</v>
      </c>
      <c r="G59" s="43">
        <v>0.6</v>
      </c>
      <c r="H59" s="43">
        <v>0.6</v>
      </c>
      <c r="I59" s="43">
        <v>15.6</v>
      </c>
      <c r="J59" s="43">
        <v>71</v>
      </c>
      <c r="K59" s="44"/>
      <c r="L59" s="43">
        <v>19.78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820</v>
      </c>
      <c r="G61" s="19">
        <f t="shared" ref="G61" si="18">SUM(G52:G60)</f>
        <v>47.730000000000004</v>
      </c>
      <c r="H61" s="19">
        <f t="shared" ref="H61" si="19">SUM(H52:H60)</f>
        <v>26.28</v>
      </c>
      <c r="I61" s="19">
        <f t="shared" ref="I61" si="20">SUM(I52:I60)</f>
        <v>178.26999999999998</v>
      </c>
      <c r="J61" s="19">
        <f t="shared" ref="J61:L61" si="21">SUM(J52:J60)</f>
        <v>1121.6500000000001</v>
      </c>
      <c r="K61" s="25"/>
      <c r="L61" s="19">
        <f t="shared" si="21"/>
        <v>84.44</v>
      </c>
    </row>
    <row r="62" spans="1:12" ht="15.75" customHeight="1" x14ac:dyDescent="0.2">
      <c r="A62" s="29">
        <f>A43</f>
        <v>1</v>
      </c>
      <c r="B62" s="30">
        <f>B43</f>
        <v>3</v>
      </c>
      <c r="C62" s="56" t="s">
        <v>4</v>
      </c>
      <c r="D62" s="57"/>
      <c r="E62" s="31"/>
      <c r="F62" s="32">
        <f>F51+F61</f>
        <v>1295</v>
      </c>
      <c r="G62" s="32">
        <f t="shared" ref="G62" si="22">G51+G61</f>
        <v>70.87</v>
      </c>
      <c r="H62" s="32">
        <f t="shared" ref="H62" si="23">H51+H61</f>
        <v>54.15</v>
      </c>
      <c r="I62" s="32">
        <f t="shared" ref="I62" si="24">I51+I61</f>
        <v>272.89999999999998</v>
      </c>
      <c r="J62" s="32">
        <f t="shared" ref="J62:L62" si="25">J51+J61</f>
        <v>1728.95</v>
      </c>
      <c r="K62" s="32"/>
      <c r="L62" s="32">
        <f t="shared" si="25"/>
        <v>129.88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3" t="s">
        <v>50</v>
      </c>
      <c r="F63" s="40">
        <v>200</v>
      </c>
      <c r="G63" s="40">
        <v>5.6</v>
      </c>
      <c r="H63" s="40">
        <v>5.44</v>
      </c>
      <c r="I63" s="40">
        <v>15.5</v>
      </c>
      <c r="J63" s="40">
        <v>129.19999999999999</v>
      </c>
      <c r="K63" s="41">
        <v>160</v>
      </c>
      <c r="L63" s="51">
        <v>10.25</v>
      </c>
    </row>
    <row r="64" spans="1:12" ht="15" x14ac:dyDescent="0.25">
      <c r="A64" s="23"/>
      <c r="B64" s="15"/>
      <c r="C64" s="11"/>
      <c r="D64" s="6" t="s">
        <v>25</v>
      </c>
      <c r="E64" s="61" t="s">
        <v>65</v>
      </c>
      <c r="F64" s="43">
        <v>20</v>
      </c>
      <c r="G64" s="43">
        <v>0.16</v>
      </c>
      <c r="H64" s="43">
        <v>14.5</v>
      </c>
      <c r="I64" s="43">
        <v>0.26</v>
      </c>
      <c r="J64" s="43">
        <v>66</v>
      </c>
      <c r="K64" s="44"/>
      <c r="L64" s="52">
        <v>13.34</v>
      </c>
    </row>
    <row r="65" spans="1:12" ht="15" x14ac:dyDescent="0.25">
      <c r="A65" s="23"/>
      <c r="B65" s="15"/>
      <c r="C65" s="11"/>
      <c r="D65" s="7" t="s">
        <v>22</v>
      </c>
      <c r="E65" s="61" t="s">
        <v>76</v>
      </c>
      <c r="F65" s="43">
        <v>200</v>
      </c>
      <c r="G65" s="43">
        <v>3.8</v>
      </c>
      <c r="H65" s="43">
        <v>8</v>
      </c>
      <c r="I65" s="43">
        <v>26</v>
      </c>
      <c r="J65" s="43">
        <v>150</v>
      </c>
      <c r="K65" s="44">
        <v>693</v>
      </c>
      <c r="L65" s="52">
        <v>5.94</v>
      </c>
    </row>
    <row r="66" spans="1:12" ht="15" x14ac:dyDescent="0.25">
      <c r="A66" s="23"/>
      <c r="B66" s="15"/>
      <c r="C66" s="11"/>
      <c r="D66" s="7" t="s">
        <v>30</v>
      </c>
      <c r="E66" s="61" t="s">
        <v>57</v>
      </c>
      <c r="F66" s="43">
        <v>50</v>
      </c>
      <c r="G66" s="43">
        <v>3.8</v>
      </c>
      <c r="H66" s="43">
        <v>0.4</v>
      </c>
      <c r="I66" s="43">
        <v>24.2</v>
      </c>
      <c r="J66" s="43">
        <v>113.3</v>
      </c>
      <c r="K66" s="44"/>
      <c r="L66" s="52">
        <v>5.33</v>
      </c>
    </row>
    <row r="67" spans="1:12" ht="15" x14ac:dyDescent="0.2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52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470</v>
      </c>
      <c r="G70" s="19">
        <f t="shared" ref="G70" si="26">SUM(G63:G69)</f>
        <v>13.36</v>
      </c>
      <c r="H70" s="19">
        <f t="shared" ref="H70" si="27">SUM(H63:H69)</f>
        <v>28.34</v>
      </c>
      <c r="I70" s="19">
        <f t="shared" ref="I70" si="28">SUM(I63:I69)</f>
        <v>65.959999999999994</v>
      </c>
      <c r="J70" s="19">
        <f t="shared" ref="J70:L70" si="29">SUM(J63:J69)</f>
        <v>458.5</v>
      </c>
      <c r="K70" s="25"/>
      <c r="L70" s="19">
        <f t="shared" si="29"/>
        <v>34.86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1" t="s">
        <v>80</v>
      </c>
      <c r="F71" s="43">
        <v>30</v>
      </c>
      <c r="G71" s="43">
        <v>0.48</v>
      </c>
      <c r="H71" s="43">
        <v>0.66</v>
      </c>
      <c r="I71" s="43">
        <v>1.98</v>
      </c>
      <c r="J71" s="43">
        <v>10.8</v>
      </c>
      <c r="K71" s="44"/>
      <c r="L71" s="52">
        <v>1.29</v>
      </c>
    </row>
    <row r="72" spans="1:12" ht="15" x14ac:dyDescent="0.25">
      <c r="A72" s="23"/>
      <c r="B72" s="15"/>
      <c r="C72" s="11"/>
      <c r="D72" s="7" t="s">
        <v>26</v>
      </c>
      <c r="E72" s="61" t="s">
        <v>81</v>
      </c>
      <c r="F72" s="43">
        <v>200</v>
      </c>
      <c r="G72" s="43">
        <v>9.4</v>
      </c>
      <c r="H72" s="43">
        <v>4.2</v>
      </c>
      <c r="I72" s="43">
        <v>18</v>
      </c>
      <c r="J72" s="43">
        <v>179.1</v>
      </c>
      <c r="K72" s="44">
        <v>149</v>
      </c>
      <c r="L72" s="52">
        <v>12.39</v>
      </c>
    </row>
    <row r="73" spans="1:12" ht="15" x14ac:dyDescent="0.25">
      <c r="A73" s="23"/>
      <c r="B73" s="15"/>
      <c r="C73" s="11"/>
      <c r="D73" s="7" t="s">
        <v>27</v>
      </c>
      <c r="E73" s="61" t="s">
        <v>82</v>
      </c>
      <c r="F73" s="43">
        <v>90</v>
      </c>
      <c r="G73" s="43">
        <v>21.27</v>
      </c>
      <c r="H73" s="43">
        <v>19.940000000000001</v>
      </c>
      <c r="I73" s="43">
        <v>8.94</v>
      </c>
      <c r="J73" s="43">
        <v>300.16000000000003</v>
      </c>
      <c r="K73" s="44">
        <v>496</v>
      </c>
      <c r="L73" s="52">
        <v>53.98</v>
      </c>
    </row>
    <row r="74" spans="1:12" ht="15" x14ac:dyDescent="0.25">
      <c r="A74" s="23"/>
      <c r="B74" s="15"/>
      <c r="C74" s="11"/>
      <c r="D74" s="7" t="s">
        <v>28</v>
      </c>
      <c r="E74" s="61" t="s">
        <v>83</v>
      </c>
      <c r="F74" s="43">
        <v>150</v>
      </c>
      <c r="G74" s="43">
        <v>2.25</v>
      </c>
      <c r="H74" s="43">
        <v>3.15</v>
      </c>
      <c r="I74" s="43">
        <v>11.7</v>
      </c>
      <c r="J74" s="43">
        <v>85.5</v>
      </c>
      <c r="K74" s="44">
        <v>534</v>
      </c>
      <c r="L74" s="52">
        <v>15.23</v>
      </c>
    </row>
    <row r="75" spans="1:12" ht="15" x14ac:dyDescent="0.25">
      <c r="A75" s="23"/>
      <c r="B75" s="15"/>
      <c r="C75" s="11"/>
      <c r="D75" s="7" t="s">
        <v>29</v>
      </c>
      <c r="E75" s="42" t="s">
        <v>48</v>
      </c>
      <c r="F75" s="43">
        <v>200</v>
      </c>
      <c r="G75" s="43">
        <v>0.6</v>
      </c>
      <c r="H75" s="43">
        <v>0</v>
      </c>
      <c r="I75" s="43">
        <v>31.6</v>
      </c>
      <c r="J75" s="43">
        <v>129</v>
      </c>
      <c r="K75" s="44">
        <v>686</v>
      </c>
      <c r="L75" s="52">
        <v>6.22</v>
      </c>
    </row>
    <row r="76" spans="1:12" ht="15" x14ac:dyDescent="0.25">
      <c r="A76" s="23"/>
      <c r="B76" s="15"/>
      <c r="C76" s="11"/>
      <c r="D76" s="7" t="s">
        <v>30</v>
      </c>
      <c r="E76" s="42" t="s">
        <v>39</v>
      </c>
      <c r="F76" s="43">
        <v>30</v>
      </c>
      <c r="G76" s="43">
        <v>3.6</v>
      </c>
      <c r="H76" s="43">
        <v>0.48</v>
      </c>
      <c r="I76" s="43">
        <v>21.6</v>
      </c>
      <c r="J76" s="43">
        <v>68</v>
      </c>
      <c r="K76" s="44"/>
      <c r="L76" s="52">
        <v>1.99</v>
      </c>
    </row>
    <row r="77" spans="1:12" ht="15" x14ac:dyDescent="0.25">
      <c r="A77" s="23"/>
      <c r="B77" s="15"/>
      <c r="C77" s="11"/>
      <c r="D77" s="7" t="s">
        <v>31</v>
      </c>
      <c r="E77" s="42" t="s">
        <v>40</v>
      </c>
      <c r="F77" s="43">
        <v>20</v>
      </c>
      <c r="G77" s="43">
        <v>0.2</v>
      </c>
      <c r="H77" s="43">
        <v>0.5</v>
      </c>
      <c r="I77" s="43">
        <v>7</v>
      </c>
      <c r="J77" s="43">
        <v>36.200000000000003</v>
      </c>
      <c r="K77" s="44"/>
      <c r="L77" s="52">
        <v>1.44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2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 t="shared" ref="G80" si="30">SUM(G71:G79)</f>
        <v>37.800000000000004</v>
      </c>
      <c r="H80" s="19">
        <f t="shared" ref="H80" si="31">SUM(H71:H79)</f>
        <v>28.93</v>
      </c>
      <c r="I80" s="19">
        <f t="shared" ref="I80" si="32">SUM(I71:I79)</f>
        <v>100.82</v>
      </c>
      <c r="J80" s="19">
        <f t="shared" ref="J80:L80" si="33">SUM(J71:J79)</f>
        <v>808.7600000000001</v>
      </c>
      <c r="K80" s="25"/>
      <c r="L80" s="19">
        <f t="shared" si="33"/>
        <v>92.539999999999992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1190</v>
      </c>
      <c r="G81" s="32">
        <f t="shared" ref="G81" si="34">G70+G80</f>
        <v>51.160000000000004</v>
      </c>
      <c r="H81" s="32">
        <f t="shared" ref="H81" si="35">H70+H80</f>
        <v>57.269999999999996</v>
      </c>
      <c r="I81" s="32">
        <f t="shared" ref="I81" si="36">I70+I80</f>
        <v>166.77999999999997</v>
      </c>
      <c r="J81" s="32">
        <f t="shared" ref="J81:L81" si="37">J70+J80</f>
        <v>1267.2600000000002</v>
      </c>
      <c r="K81" s="32"/>
      <c r="L81" s="32">
        <f t="shared" si="37"/>
        <v>127.39999999999999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3" t="s">
        <v>75</v>
      </c>
      <c r="F82" s="40">
        <v>200</v>
      </c>
      <c r="G82" s="40">
        <v>11.56</v>
      </c>
      <c r="H82" s="40">
        <v>8.1999999999999993</v>
      </c>
      <c r="I82" s="40">
        <v>44.3</v>
      </c>
      <c r="J82" s="40">
        <v>257</v>
      </c>
      <c r="K82" s="41">
        <v>302</v>
      </c>
      <c r="L82" s="51">
        <v>15.53</v>
      </c>
    </row>
    <row r="83" spans="1:12" ht="15" x14ac:dyDescent="0.25">
      <c r="A83" s="23"/>
      <c r="B83" s="15"/>
      <c r="C83" s="11"/>
      <c r="D83" s="6" t="s">
        <v>25</v>
      </c>
      <c r="E83" s="61" t="s">
        <v>55</v>
      </c>
      <c r="F83" s="43">
        <v>10</v>
      </c>
      <c r="G83" s="43">
        <v>3.2</v>
      </c>
      <c r="H83" s="43">
        <v>3.25</v>
      </c>
      <c r="I83" s="43">
        <v>0</v>
      </c>
      <c r="J83" s="43">
        <v>46</v>
      </c>
      <c r="K83" s="44"/>
      <c r="L83" s="52">
        <v>6.38</v>
      </c>
    </row>
    <row r="84" spans="1:12" ht="15" x14ac:dyDescent="0.25">
      <c r="A84" s="23"/>
      <c r="B84" s="15"/>
      <c r="C84" s="11"/>
      <c r="D84" s="7" t="s">
        <v>22</v>
      </c>
      <c r="E84" s="61" t="s">
        <v>44</v>
      </c>
      <c r="F84" s="43">
        <v>200</v>
      </c>
      <c r="G84" s="43">
        <v>0</v>
      </c>
      <c r="H84" s="43">
        <v>0</v>
      </c>
      <c r="I84" s="43">
        <v>9.1</v>
      </c>
      <c r="J84" s="43">
        <v>35</v>
      </c>
      <c r="K84" s="44">
        <v>685</v>
      </c>
      <c r="L84" s="52">
        <v>4.2</v>
      </c>
    </row>
    <row r="85" spans="1:12" ht="15" x14ac:dyDescent="0.25">
      <c r="A85" s="23"/>
      <c r="B85" s="15"/>
      <c r="C85" s="11"/>
      <c r="D85" s="7" t="s">
        <v>30</v>
      </c>
      <c r="E85" s="61" t="s">
        <v>57</v>
      </c>
      <c r="F85" s="43">
        <v>50</v>
      </c>
      <c r="G85" s="43">
        <v>3.8</v>
      </c>
      <c r="H85" s="43">
        <v>0.4</v>
      </c>
      <c r="I85" s="43">
        <v>24.2</v>
      </c>
      <c r="J85" s="43">
        <v>113.3</v>
      </c>
      <c r="K85" s="44"/>
      <c r="L85" s="52">
        <v>5.33</v>
      </c>
    </row>
    <row r="86" spans="1:12" ht="15" x14ac:dyDescent="0.2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52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460</v>
      </c>
      <c r="G89" s="19">
        <f t="shared" ref="G89" si="38">SUM(G82:G88)</f>
        <v>18.560000000000002</v>
      </c>
      <c r="H89" s="19">
        <f t="shared" ref="H89" si="39">SUM(H82:H88)</f>
        <v>11.85</v>
      </c>
      <c r="I89" s="19">
        <f t="shared" ref="I89" si="40">SUM(I82:I88)</f>
        <v>77.599999999999994</v>
      </c>
      <c r="J89" s="19">
        <f t="shared" ref="J89:L89" si="41">SUM(J82:J88)</f>
        <v>451.3</v>
      </c>
      <c r="K89" s="25"/>
      <c r="L89" s="19">
        <f t="shared" si="41"/>
        <v>31.439999999999998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62" t="s">
        <v>45</v>
      </c>
      <c r="E90" s="61" t="s">
        <v>63</v>
      </c>
      <c r="F90" s="43">
        <v>125</v>
      </c>
      <c r="G90" s="43">
        <v>3.2</v>
      </c>
      <c r="H90" s="43">
        <v>2.5</v>
      </c>
      <c r="I90" s="43">
        <v>18.8</v>
      </c>
      <c r="J90" s="43">
        <v>111</v>
      </c>
      <c r="K90" s="44"/>
      <c r="L90" s="52">
        <v>19.2</v>
      </c>
    </row>
    <row r="91" spans="1:12" ht="15" x14ac:dyDescent="0.25">
      <c r="A91" s="23"/>
      <c r="B91" s="15"/>
      <c r="C91" s="11"/>
      <c r="D91" s="7" t="s">
        <v>26</v>
      </c>
      <c r="E91" s="61" t="s">
        <v>84</v>
      </c>
      <c r="F91" s="43">
        <v>200</v>
      </c>
      <c r="G91" s="43">
        <v>4.5999999999999996</v>
      </c>
      <c r="H91" s="43">
        <v>7.76</v>
      </c>
      <c r="I91" s="43">
        <v>16.559999999999999</v>
      </c>
      <c r="J91" s="43">
        <v>123.2</v>
      </c>
      <c r="K91" s="44">
        <v>139</v>
      </c>
      <c r="L91" s="52">
        <v>6.11</v>
      </c>
    </row>
    <row r="92" spans="1:12" ht="15" x14ac:dyDescent="0.25">
      <c r="A92" s="23"/>
      <c r="B92" s="15"/>
      <c r="C92" s="11"/>
      <c r="D92" s="7" t="s">
        <v>27</v>
      </c>
      <c r="E92" s="61" t="s">
        <v>85</v>
      </c>
      <c r="F92" s="43">
        <v>90</v>
      </c>
      <c r="G92" s="43">
        <v>19.079999999999998</v>
      </c>
      <c r="H92" s="43">
        <v>12.24</v>
      </c>
      <c r="I92" s="43">
        <v>0</v>
      </c>
      <c r="J92" s="43">
        <v>190.8</v>
      </c>
      <c r="K92" s="44">
        <v>371</v>
      </c>
      <c r="L92" s="52">
        <v>40.85</v>
      </c>
    </row>
    <row r="93" spans="1:12" ht="15" x14ac:dyDescent="0.25">
      <c r="A93" s="23"/>
      <c r="B93" s="15"/>
      <c r="C93" s="11"/>
      <c r="D93" s="7" t="s">
        <v>28</v>
      </c>
      <c r="E93" s="61" t="s">
        <v>47</v>
      </c>
      <c r="F93" s="43">
        <v>150</v>
      </c>
      <c r="G93" s="43">
        <v>2.84</v>
      </c>
      <c r="H93" s="43">
        <v>4.59</v>
      </c>
      <c r="I93" s="43">
        <v>18.600000000000001</v>
      </c>
      <c r="J93" s="43">
        <v>125.55</v>
      </c>
      <c r="K93" s="44">
        <v>203</v>
      </c>
      <c r="L93" s="52">
        <v>10.130000000000001</v>
      </c>
    </row>
    <row r="94" spans="1:12" ht="15" x14ac:dyDescent="0.25">
      <c r="A94" s="23"/>
      <c r="B94" s="15"/>
      <c r="C94" s="11"/>
      <c r="D94" s="7" t="s">
        <v>29</v>
      </c>
      <c r="E94" s="61" t="s">
        <v>61</v>
      </c>
      <c r="F94" s="43">
        <v>200</v>
      </c>
      <c r="G94" s="43">
        <v>0.6</v>
      </c>
      <c r="H94" s="43"/>
      <c r="I94" s="43">
        <v>31.6</v>
      </c>
      <c r="J94" s="43">
        <v>129</v>
      </c>
      <c r="K94" s="44">
        <v>639</v>
      </c>
      <c r="L94" s="52">
        <v>5.41</v>
      </c>
    </row>
    <row r="95" spans="1:12" ht="15" x14ac:dyDescent="0.25">
      <c r="A95" s="23"/>
      <c r="B95" s="15"/>
      <c r="C95" s="11"/>
      <c r="D95" s="7" t="s">
        <v>30</v>
      </c>
      <c r="E95" s="42" t="s">
        <v>39</v>
      </c>
      <c r="F95" s="43">
        <v>30</v>
      </c>
      <c r="G95" s="43">
        <v>3.6</v>
      </c>
      <c r="H95" s="43">
        <v>0.48</v>
      </c>
      <c r="I95" s="43">
        <v>21.6</v>
      </c>
      <c r="J95" s="43">
        <v>68</v>
      </c>
      <c r="K95" s="44"/>
      <c r="L95" s="52">
        <v>1.8</v>
      </c>
    </row>
    <row r="96" spans="1:12" ht="15" x14ac:dyDescent="0.25">
      <c r="A96" s="23"/>
      <c r="B96" s="15"/>
      <c r="C96" s="11"/>
      <c r="D96" s="7" t="s">
        <v>31</v>
      </c>
      <c r="E96" s="42" t="s">
        <v>40</v>
      </c>
      <c r="F96" s="43">
        <v>20</v>
      </c>
      <c r="G96" s="43">
        <v>0.2</v>
      </c>
      <c r="H96" s="43">
        <v>0.5</v>
      </c>
      <c r="I96" s="43">
        <v>7</v>
      </c>
      <c r="J96" s="43">
        <v>36.200000000000003</v>
      </c>
      <c r="K96" s="44"/>
      <c r="L96" s="52">
        <v>1.36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815</v>
      </c>
      <c r="G99" s="19">
        <f t="shared" ref="G99" si="42">SUM(G90:G98)</f>
        <v>34.120000000000005</v>
      </c>
      <c r="H99" s="19">
        <f t="shared" ref="H99" si="43">SUM(H90:H98)</f>
        <v>28.07</v>
      </c>
      <c r="I99" s="19">
        <f t="shared" ref="I99" si="44">SUM(I90:I98)</f>
        <v>114.16</v>
      </c>
      <c r="J99" s="19">
        <f t="shared" ref="J99:L99" si="45">SUM(J90:J98)</f>
        <v>783.75</v>
      </c>
      <c r="K99" s="25"/>
      <c r="L99" s="19">
        <f t="shared" si="45"/>
        <v>84.859999999999985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1275</v>
      </c>
      <c r="G100" s="32">
        <f t="shared" ref="G100" si="46">G89+G99</f>
        <v>52.680000000000007</v>
      </c>
      <c r="H100" s="32">
        <f t="shared" ref="H100" si="47">H89+H99</f>
        <v>39.92</v>
      </c>
      <c r="I100" s="32">
        <f t="shared" ref="I100" si="48">I89+I99</f>
        <v>191.76</v>
      </c>
      <c r="J100" s="32">
        <f t="shared" ref="J100:L100" si="49">J89+J99</f>
        <v>1235.05</v>
      </c>
      <c r="K100" s="32"/>
      <c r="L100" s="32">
        <f t="shared" si="49"/>
        <v>116.29999999999998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3" t="s">
        <v>46</v>
      </c>
      <c r="F101" s="40">
        <v>110</v>
      </c>
      <c r="G101" s="40">
        <v>10.6</v>
      </c>
      <c r="H101" s="40">
        <v>17</v>
      </c>
      <c r="I101" s="40">
        <v>4.4000000000000004</v>
      </c>
      <c r="J101" s="40">
        <v>207</v>
      </c>
      <c r="K101" s="41">
        <v>340</v>
      </c>
      <c r="L101" s="51">
        <v>23.96</v>
      </c>
    </row>
    <row r="102" spans="1:12" ht="15" x14ac:dyDescent="0.25">
      <c r="A102" s="23"/>
      <c r="B102" s="15"/>
      <c r="C102" s="11"/>
      <c r="D102" s="6" t="s">
        <v>25</v>
      </c>
      <c r="E102" s="61" t="s">
        <v>55</v>
      </c>
      <c r="F102" s="43">
        <v>15</v>
      </c>
      <c r="G102" s="43">
        <v>3.9</v>
      </c>
      <c r="H102" s="43">
        <v>4.0199999999999996</v>
      </c>
      <c r="I102" s="43"/>
      <c r="J102" s="43">
        <v>54</v>
      </c>
      <c r="K102" s="44"/>
      <c r="L102" s="52">
        <v>9.2799999999999994</v>
      </c>
    </row>
    <row r="103" spans="1:12" ht="15" x14ac:dyDescent="0.25">
      <c r="A103" s="23"/>
      <c r="B103" s="15"/>
      <c r="C103" s="11"/>
      <c r="D103" s="7" t="s">
        <v>22</v>
      </c>
      <c r="E103" s="61" t="s">
        <v>76</v>
      </c>
      <c r="F103" s="43">
        <v>200</v>
      </c>
      <c r="G103" s="43">
        <v>3.8</v>
      </c>
      <c r="H103" s="43">
        <v>8</v>
      </c>
      <c r="I103" s="43">
        <v>26</v>
      </c>
      <c r="J103" s="43">
        <v>150</v>
      </c>
      <c r="K103" s="44">
        <v>693</v>
      </c>
      <c r="L103" s="52">
        <v>6.78</v>
      </c>
    </row>
    <row r="104" spans="1:12" ht="15" x14ac:dyDescent="0.25">
      <c r="A104" s="23"/>
      <c r="B104" s="15"/>
      <c r="C104" s="11"/>
      <c r="D104" s="7" t="s">
        <v>30</v>
      </c>
      <c r="E104" s="61" t="s">
        <v>57</v>
      </c>
      <c r="F104" s="43">
        <v>50</v>
      </c>
      <c r="G104" s="43">
        <v>3.8</v>
      </c>
      <c r="H104" s="43">
        <v>0.4</v>
      </c>
      <c r="I104" s="43">
        <v>24.2</v>
      </c>
      <c r="J104" s="43">
        <v>113.3</v>
      </c>
      <c r="K104" s="44"/>
      <c r="L104" s="52">
        <v>5.27</v>
      </c>
    </row>
    <row r="105" spans="1:12" ht="15" x14ac:dyDescent="0.2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52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375</v>
      </c>
      <c r="G108" s="19">
        <f t="shared" ref="G108:J108" si="50">SUM(G101:G107)</f>
        <v>22.1</v>
      </c>
      <c r="H108" s="19">
        <f t="shared" si="50"/>
        <v>29.419999999999998</v>
      </c>
      <c r="I108" s="19">
        <f t="shared" si="50"/>
        <v>54.599999999999994</v>
      </c>
      <c r="J108" s="19">
        <f t="shared" si="50"/>
        <v>524.29999999999995</v>
      </c>
      <c r="K108" s="25"/>
      <c r="L108" s="19">
        <f t="shared" ref="L108" si="51">SUM(L101:L107)</f>
        <v>45.290000000000006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41</v>
      </c>
      <c r="F109" s="43">
        <v>50</v>
      </c>
      <c r="G109" s="43">
        <v>0.48</v>
      </c>
      <c r="H109" s="43">
        <v>0.66</v>
      </c>
      <c r="I109" s="43">
        <v>1.98</v>
      </c>
      <c r="J109" s="43">
        <v>10.8</v>
      </c>
      <c r="K109" s="44"/>
      <c r="L109" s="52">
        <v>3.1</v>
      </c>
    </row>
    <row r="110" spans="1:12" ht="15" x14ac:dyDescent="0.25">
      <c r="A110" s="23"/>
      <c r="B110" s="15"/>
      <c r="C110" s="11"/>
      <c r="D110" s="7" t="s">
        <v>26</v>
      </c>
      <c r="E110" s="61" t="s">
        <v>86</v>
      </c>
      <c r="F110" s="43">
        <v>200</v>
      </c>
      <c r="G110" s="43">
        <v>4.2</v>
      </c>
      <c r="H110" s="43">
        <v>4.4800000000000004</v>
      </c>
      <c r="I110" s="43">
        <v>13.28</v>
      </c>
      <c r="J110" s="43">
        <v>100.8</v>
      </c>
      <c r="K110" s="44">
        <v>132</v>
      </c>
      <c r="L110" s="52">
        <v>9.68</v>
      </c>
    </row>
    <row r="111" spans="1:12" ht="15" x14ac:dyDescent="0.25">
      <c r="A111" s="23"/>
      <c r="B111" s="15"/>
      <c r="C111" s="11"/>
      <c r="D111" s="7" t="s">
        <v>27</v>
      </c>
      <c r="E111" s="61" t="s">
        <v>87</v>
      </c>
      <c r="F111" s="43">
        <v>90</v>
      </c>
      <c r="G111" s="43">
        <v>9.09</v>
      </c>
      <c r="H111" s="43">
        <v>5.58</v>
      </c>
      <c r="I111" s="43">
        <v>7.11</v>
      </c>
      <c r="J111" s="43">
        <v>157.08000000000001</v>
      </c>
      <c r="K111" s="44">
        <v>431</v>
      </c>
      <c r="L111" s="52">
        <v>35.619999999999997</v>
      </c>
    </row>
    <row r="112" spans="1:12" ht="15" x14ac:dyDescent="0.25">
      <c r="A112" s="23"/>
      <c r="B112" s="15"/>
      <c r="C112" s="11"/>
      <c r="D112" s="7" t="s">
        <v>29</v>
      </c>
      <c r="E112" s="61" t="s">
        <v>43</v>
      </c>
      <c r="F112" s="43">
        <v>200</v>
      </c>
      <c r="G112" s="43">
        <v>1</v>
      </c>
      <c r="H112" s="43">
        <v>0</v>
      </c>
      <c r="I112" s="43">
        <v>21.2</v>
      </c>
      <c r="J112" s="43">
        <v>94</v>
      </c>
      <c r="K112" s="44"/>
      <c r="L112" s="52">
        <v>25</v>
      </c>
    </row>
    <row r="113" spans="1:12" ht="15" x14ac:dyDescent="0.25">
      <c r="A113" s="23"/>
      <c r="B113" s="15"/>
      <c r="C113" s="11"/>
      <c r="D113" s="7" t="s">
        <v>30</v>
      </c>
      <c r="E113" s="42" t="s">
        <v>39</v>
      </c>
      <c r="F113" s="43">
        <v>30</v>
      </c>
      <c r="G113" s="43">
        <v>3.6</v>
      </c>
      <c r="H113" s="43">
        <v>0.48</v>
      </c>
      <c r="I113" s="43">
        <v>21.6</v>
      </c>
      <c r="J113" s="43">
        <v>68</v>
      </c>
      <c r="K113" s="44"/>
      <c r="L113" s="52">
        <v>1.91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20</v>
      </c>
      <c r="G114" s="43">
        <v>0.2</v>
      </c>
      <c r="H114" s="43">
        <v>0.5</v>
      </c>
      <c r="I114" s="43">
        <v>7</v>
      </c>
      <c r="J114" s="43">
        <v>36.200000000000003</v>
      </c>
      <c r="K114" s="44"/>
      <c r="L114" s="52">
        <v>1.37</v>
      </c>
    </row>
    <row r="115" spans="1:12" ht="15" x14ac:dyDescent="0.25">
      <c r="A115" s="23"/>
      <c r="B115" s="15"/>
      <c r="C115" s="11"/>
      <c r="D115" s="62" t="s">
        <v>28</v>
      </c>
      <c r="E115" s="61" t="s">
        <v>71</v>
      </c>
      <c r="F115" s="43">
        <v>180</v>
      </c>
      <c r="G115" s="43">
        <v>5.67</v>
      </c>
      <c r="H115" s="43">
        <v>6.4</v>
      </c>
      <c r="I115" s="43">
        <v>33.479999999999997</v>
      </c>
      <c r="J115" s="43">
        <v>207.36</v>
      </c>
      <c r="K115" s="44">
        <v>332</v>
      </c>
      <c r="L115" s="43">
        <v>11.16</v>
      </c>
    </row>
    <row r="116" spans="1:12" ht="15" x14ac:dyDescent="0.25">
      <c r="A116" s="23"/>
      <c r="B116" s="15"/>
      <c r="C116" s="11"/>
      <c r="D116" s="62" t="s">
        <v>45</v>
      </c>
      <c r="E116" s="61" t="s">
        <v>63</v>
      </c>
      <c r="F116" s="43">
        <v>125</v>
      </c>
      <c r="G116" s="43">
        <v>3.2</v>
      </c>
      <c r="H116" s="43">
        <v>2.5</v>
      </c>
      <c r="I116" s="43">
        <v>18.8</v>
      </c>
      <c r="J116" s="43">
        <v>111</v>
      </c>
      <c r="K116" s="44"/>
      <c r="L116" s="52">
        <v>19.2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895</v>
      </c>
      <c r="G118" s="19">
        <f t="shared" ref="G118:J118" si="52">SUM(G109:G117)</f>
        <v>27.44</v>
      </c>
      <c r="H118" s="19">
        <f t="shared" si="52"/>
        <v>20.6</v>
      </c>
      <c r="I118" s="19">
        <f t="shared" si="52"/>
        <v>124.45</v>
      </c>
      <c r="J118" s="19">
        <f t="shared" si="52"/>
        <v>785.24</v>
      </c>
      <c r="K118" s="25"/>
      <c r="L118" s="19">
        <f t="shared" ref="L118" si="53">SUM(L109:L117)</f>
        <v>107.04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1270</v>
      </c>
      <c r="G119" s="32">
        <f t="shared" ref="G119" si="54">G108+G118</f>
        <v>49.540000000000006</v>
      </c>
      <c r="H119" s="32">
        <f t="shared" ref="H119" si="55">H108+H118</f>
        <v>50.019999999999996</v>
      </c>
      <c r="I119" s="32">
        <f t="shared" ref="I119" si="56">I108+I118</f>
        <v>179.05</v>
      </c>
      <c r="J119" s="32">
        <f t="shared" ref="J119:L119" si="57">J108+J118</f>
        <v>1309.54</v>
      </c>
      <c r="K119" s="32"/>
      <c r="L119" s="32">
        <f t="shared" si="57"/>
        <v>152.33000000000001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45</v>
      </c>
      <c r="E120" s="63" t="s">
        <v>88</v>
      </c>
      <c r="F120" s="40">
        <v>200</v>
      </c>
      <c r="G120" s="40">
        <v>10.34</v>
      </c>
      <c r="H120" s="40">
        <v>7.52</v>
      </c>
      <c r="I120" s="40">
        <v>52.5</v>
      </c>
      <c r="J120" s="40">
        <v>309.33</v>
      </c>
      <c r="K120" s="41">
        <v>302</v>
      </c>
      <c r="L120" s="51">
        <v>15.8</v>
      </c>
    </row>
    <row r="121" spans="1:12" ht="15" x14ac:dyDescent="0.25">
      <c r="A121" s="14"/>
      <c r="B121" s="15"/>
      <c r="C121" s="11"/>
      <c r="D121" s="6" t="s">
        <v>25</v>
      </c>
      <c r="E121" s="61" t="s">
        <v>89</v>
      </c>
      <c r="F121" s="43">
        <v>40</v>
      </c>
      <c r="G121" s="43">
        <v>5.7</v>
      </c>
      <c r="H121" s="43">
        <v>5.4</v>
      </c>
      <c r="I121" s="43">
        <v>10.4</v>
      </c>
      <c r="J121" s="43">
        <v>63</v>
      </c>
      <c r="K121" s="44">
        <v>22</v>
      </c>
      <c r="L121" s="52">
        <v>7.78</v>
      </c>
    </row>
    <row r="122" spans="1:12" ht="15" x14ac:dyDescent="0.25">
      <c r="A122" s="14"/>
      <c r="B122" s="15"/>
      <c r="C122" s="11"/>
      <c r="D122" s="7" t="s">
        <v>22</v>
      </c>
      <c r="E122" s="61" t="s">
        <v>44</v>
      </c>
      <c r="F122" s="43">
        <v>200</v>
      </c>
      <c r="G122" s="43">
        <v>0</v>
      </c>
      <c r="H122" s="43">
        <v>0</v>
      </c>
      <c r="I122" s="43">
        <v>9.1</v>
      </c>
      <c r="J122" s="43">
        <v>35</v>
      </c>
      <c r="K122" s="44">
        <v>685</v>
      </c>
      <c r="L122" s="52">
        <v>4.2</v>
      </c>
    </row>
    <row r="123" spans="1:12" ht="15" x14ac:dyDescent="0.25">
      <c r="A123" s="14"/>
      <c r="B123" s="15"/>
      <c r="C123" s="11"/>
      <c r="D123" s="7" t="s">
        <v>30</v>
      </c>
      <c r="E123" s="61" t="s">
        <v>57</v>
      </c>
      <c r="F123" s="43">
        <v>50</v>
      </c>
      <c r="G123" s="43">
        <v>3.8</v>
      </c>
      <c r="H123" s="43">
        <v>0.4</v>
      </c>
      <c r="I123" s="43">
        <v>24.2</v>
      </c>
      <c r="J123" s="43">
        <v>113.3</v>
      </c>
      <c r="K123" s="44"/>
      <c r="L123" s="52">
        <v>5.15</v>
      </c>
    </row>
    <row r="124" spans="1:12" ht="15" x14ac:dyDescent="0.25">
      <c r="A124" s="14"/>
      <c r="B124" s="15"/>
      <c r="C124" s="11"/>
      <c r="D124" s="6" t="s">
        <v>25</v>
      </c>
      <c r="E124" s="61" t="s">
        <v>55</v>
      </c>
      <c r="F124" s="43">
        <v>15</v>
      </c>
      <c r="G124" s="43">
        <v>3.9</v>
      </c>
      <c r="H124" s="43">
        <v>4.0199999999999996</v>
      </c>
      <c r="I124" s="43"/>
      <c r="J124" s="43">
        <v>54</v>
      </c>
      <c r="K124" s="44"/>
      <c r="L124" s="52">
        <v>9.2799999999999994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6"/>
      <c r="B126" s="17"/>
      <c r="C126" s="8"/>
      <c r="D126" s="18" t="s">
        <v>32</v>
      </c>
      <c r="E126" s="9"/>
      <c r="F126" s="19">
        <f>SUM(F120:F125)</f>
        <v>505</v>
      </c>
      <c r="G126" s="19">
        <f>SUM(G120:G125)</f>
        <v>23.74</v>
      </c>
      <c r="H126" s="19">
        <f>SUM(H120:H125)</f>
        <v>17.34</v>
      </c>
      <c r="I126" s="19">
        <f>SUM(I120:I125)</f>
        <v>96.2</v>
      </c>
      <c r="J126" s="19">
        <f>SUM(J120:J125)</f>
        <v>574.63</v>
      </c>
      <c r="K126" s="25"/>
      <c r="L126" s="19">
        <f>SUM(L120:L125)</f>
        <v>42.21</v>
      </c>
    </row>
    <row r="127" spans="1:12" ht="15" x14ac:dyDescent="0.25">
      <c r="A127" s="13">
        <f>A120</f>
        <v>2</v>
      </c>
      <c r="B127" s="13">
        <f>B120</f>
        <v>2</v>
      </c>
      <c r="C127" s="10" t="s">
        <v>24</v>
      </c>
      <c r="D127" s="7" t="s">
        <v>25</v>
      </c>
      <c r="E127" s="42" t="s">
        <v>41</v>
      </c>
      <c r="F127" s="43">
        <v>50</v>
      </c>
      <c r="G127" s="43">
        <v>0.48</v>
      </c>
      <c r="H127" s="43">
        <v>0.66</v>
      </c>
      <c r="I127" s="43">
        <v>1.98</v>
      </c>
      <c r="J127" s="43">
        <v>10.8</v>
      </c>
      <c r="K127" s="44"/>
      <c r="L127" s="52">
        <v>3.34</v>
      </c>
    </row>
    <row r="128" spans="1:12" ht="15" x14ac:dyDescent="0.25">
      <c r="A128" s="14"/>
      <c r="B128" s="15"/>
      <c r="C128" s="11"/>
      <c r="D128" s="7" t="s">
        <v>26</v>
      </c>
      <c r="E128" s="61" t="s">
        <v>84</v>
      </c>
      <c r="F128" s="43">
        <v>200</v>
      </c>
      <c r="G128" s="43">
        <v>4.5999999999999996</v>
      </c>
      <c r="H128" s="43">
        <v>7.76</v>
      </c>
      <c r="I128" s="43">
        <v>16.559999999999999</v>
      </c>
      <c r="J128" s="43">
        <v>123.2</v>
      </c>
      <c r="K128" s="44">
        <v>139</v>
      </c>
      <c r="L128" s="52">
        <v>6.14</v>
      </c>
    </row>
    <row r="129" spans="1:12" ht="15" x14ac:dyDescent="0.25">
      <c r="A129" s="14"/>
      <c r="B129" s="15"/>
      <c r="C129" s="11"/>
      <c r="D129" s="7" t="s">
        <v>27</v>
      </c>
      <c r="E129" s="61" t="s">
        <v>90</v>
      </c>
      <c r="F129" s="43">
        <v>90</v>
      </c>
      <c r="G129" s="43">
        <v>20.48</v>
      </c>
      <c r="H129" s="43">
        <v>15.3</v>
      </c>
      <c r="I129" s="43">
        <v>5.77</v>
      </c>
      <c r="J129" s="43">
        <v>202.5</v>
      </c>
      <c r="K129" s="44">
        <v>437</v>
      </c>
      <c r="L129" s="52">
        <v>80.69</v>
      </c>
    </row>
    <row r="130" spans="1:12" ht="15" x14ac:dyDescent="0.25">
      <c r="A130" s="14"/>
      <c r="B130" s="15"/>
      <c r="C130" s="11"/>
      <c r="D130" s="7" t="s">
        <v>28</v>
      </c>
      <c r="E130" s="42" t="s">
        <v>47</v>
      </c>
      <c r="F130" s="43">
        <v>180</v>
      </c>
      <c r="G130" s="43">
        <v>3.4</v>
      </c>
      <c r="H130" s="43">
        <v>5.51</v>
      </c>
      <c r="I130" s="43">
        <v>22.32</v>
      </c>
      <c r="J130" s="43">
        <v>150.66</v>
      </c>
      <c r="K130" s="44">
        <v>520</v>
      </c>
      <c r="L130" s="52">
        <v>11.99</v>
      </c>
    </row>
    <row r="131" spans="1:12" ht="15" x14ac:dyDescent="0.25">
      <c r="A131" s="14"/>
      <c r="B131" s="15"/>
      <c r="C131" s="11"/>
      <c r="D131" s="7" t="s">
        <v>29</v>
      </c>
      <c r="E131" s="61" t="s">
        <v>91</v>
      </c>
      <c r="F131" s="43">
        <v>200</v>
      </c>
      <c r="G131" s="43">
        <v>0.6</v>
      </c>
      <c r="H131" s="43">
        <v>0</v>
      </c>
      <c r="I131" s="43">
        <v>31.6</v>
      </c>
      <c r="J131" s="43">
        <v>129</v>
      </c>
      <c r="K131" s="44">
        <v>648</v>
      </c>
      <c r="L131" s="52">
        <v>9.25</v>
      </c>
    </row>
    <row r="132" spans="1:12" ht="15" x14ac:dyDescent="0.25">
      <c r="A132" s="14"/>
      <c r="B132" s="15"/>
      <c r="C132" s="11"/>
      <c r="D132" s="7" t="s">
        <v>30</v>
      </c>
      <c r="E132" s="42" t="s">
        <v>39</v>
      </c>
      <c r="F132" s="43">
        <v>30</v>
      </c>
      <c r="G132" s="43">
        <v>3.6</v>
      </c>
      <c r="H132" s="43">
        <v>0.48</v>
      </c>
      <c r="I132" s="43">
        <v>21.6</v>
      </c>
      <c r="J132" s="43">
        <v>68</v>
      </c>
      <c r="K132" s="44"/>
      <c r="L132" s="52">
        <v>2.0099999999999998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20</v>
      </c>
      <c r="G133" s="43">
        <v>0.2</v>
      </c>
      <c r="H133" s="43">
        <v>0.5</v>
      </c>
      <c r="I133" s="43">
        <v>7</v>
      </c>
      <c r="J133" s="43">
        <v>36.200000000000003</v>
      </c>
      <c r="K133" s="44"/>
      <c r="L133" s="52">
        <v>1.44</v>
      </c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6"/>
      <c r="B136" s="17"/>
      <c r="C136" s="8"/>
      <c r="D136" s="18" t="s">
        <v>32</v>
      </c>
      <c r="E136" s="9"/>
      <c r="F136" s="19">
        <f>SUM(F127:F135)</f>
        <v>770</v>
      </c>
      <c r="G136" s="19">
        <f t="shared" ref="G136:J136" si="58">SUM(G127:G135)</f>
        <v>33.360000000000007</v>
      </c>
      <c r="H136" s="19">
        <f t="shared" si="58"/>
        <v>30.209999999999997</v>
      </c>
      <c r="I136" s="19">
        <f t="shared" si="58"/>
        <v>106.82999999999998</v>
      </c>
      <c r="J136" s="19">
        <f t="shared" si="58"/>
        <v>720.36</v>
      </c>
      <c r="K136" s="25"/>
      <c r="L136" s="19">
        <f t="shared" ref="L136" si="59">SUM(L127:L135)</f>
        <v>114.86</v>
      </c>
    </row>
    <row r="137" spans="1:12" ht="15" x14ac:dyDescent="0.2">
      <c r="A137" s="33">
        <f>A120</f>
        <v>2</v>
      </c>
      <c r="B137" s="33">
        <f>B120</f>
        <v>2</v>
      </c>
      <c r="C137" s="56" t="s">
        <v>4</v>
      </c>
      <c r="D137" s="57"/>
      <c r="E137" s="31"/>
      <c r="F137" s="32">
        <f>F126+F136</f>
        <v>1275</v>
      </c>
      <c r="G137" s="32">
        <f t="shared" ref="G137" si="60">G126+G136</f>
        <v>57.100000000000009</v>
      </c>
      <c r="H137" s="32">
        <f t="shared" ref="H137" si="61">H126+H136</f>
        <v>47.55</v>
      </c>
      <c r="I137" s="32">
        <f t="shared" ref="I137" si="62">I126+I136</f>
        <v>203.02999999999997</v>
      </c>
      <c r="J137" s="32">
        <f t="shared" ref="J137:L137" si="63">J126+J136</f>
        <v>1294.99</v>
      </c>
      <c r="K137" s="32"/>
      <c r="L137" s="32">
        <f t="shared" si="63"/>
        <v>157.07</v>
      </c>
    </row>
    <row r="138" spans="1:12" ht="15" x14ac:dyDescent="0.25">
      <c r="A138" s="20">
        <v>2</v>
      </c>
      <c r="B138" s="21">
        <v>3</v>
      </c>
      <c r="C138" s="22" t="s">
        <v>20</v>
      </c>
      <c r="D138" s="5" t="s">
        <v>21</v>
      </c>
      <c r="E138" s="39" t="s">
        <v>53</v>
      </c>
      <c r="F138" s="59" t="s">
        <v>54</v>
      </c>
      <c r="G138" s="40">
        <v>5.76</v>
      </c>
      <c r="H138" s="40">
        <v>8.4</v>
      </c>
      <c r="I138" s="40">
        <v>33.4</v>
      </c>
      <c r="J138" s="40">
        <v>233.3</v>
      </c>
      <c r="K138" s="41">
        <v>302</v>
      </c>
      <c r="L138" s="51">
        <v>14.95</v>
      </c>
    </row>
    <row r="139" spans="1:12" ht="15" x14ac:dyDescent="0.25">
      <c r="A139" s="23"/>
      <c r="B139" s="15"/>
      <c r="C139" s="11"/>
      <c r="D139" s="6" t="s">
        <v>25</v>
      </c>
      <c r="E139" s="61" t="s">
        <v>65</v>
      </c>
      <c r="F139" s="43">
        <v>20</v>
      </c>
      <c r="G139" s="43">
        <v>0.16</v>
      </c>
      <c r="H139" s="43">
        <v>14.5</v>
      </c>
      <c r="I139" s="43">
        <v>0.26</v>
      </c>
      <c r="J139" s="43">
        <v>66</v>
      </c>
      <c r="K139" s="44"/>
      <c r="L139" s="52">
        <v>13.34</v>
      </c>
    </row>
    <row r="140" spans="1:12" ht="15" x14ac:dyDescent="0.25">
      <c r="A140" s="23"/>
      <c r="B140" s="15"/>
      <c r="C140" s="11"/>
      <c r="D140" s="60" t="s">
        <v>25</v>
      </c>
      <c r="E140" s="61" t="s">
        <v>66</v>
      </c>
      <c r="F140" s="43">
        <v>40</v>
      </c>
      <c r="G140" s="43">
        <v>6.63</v>
      </c>
      <c r="H140" s="43">
        <v>2.27</v>
      </c>
      <c r="I140" s="43">
        <v>6.8</v>
      </c>
      <c r="J140" s="43">
        <v>80</v>
      </c>
      <c r="K140" s="44"/>
      <c r="L140" s="43">
        <v>7.34</v>
      </c>
    </row>
    <row r="141" spans="1:12" ht="15.75" customHeight="1" x14ac:dyDescent="0.25">
      <c r="A141" s="23"/>
      <c r="B141" s="15"/>
      <c r="C141" s="11"/>
      <c r="D141" s="7" t="s">
        <v>22</v>
      </c>
      <c r="E141" s="61" t="s">
        <v>92</v>
      </c>
      <c r="F141" s="43">
        <v>200</v>
      </c>
      <c r="G141" s="43">
        <v>2.36</v>
      </c>
      <c r="H141" s="43">
        <v>1.6</v>
      </c>
      <c r="I141" s="43">
        <v>27.5</v>
      </c>
      <c r="J141" s="43">
        <v>134</v>
      </c>
      <c r="K141" s="44">
        <v>692</v>
      </c>
      <c r="L141" s="52">
        <v>7.11</v>
      </c>
    </row>
    <row r="142" spans="1:12" ht="15" x14ac:dyDescent="0.25">
      <c r="A142" s="23"/>
      <c r="B142" s="15"/>
      <c r="C142" s="11"/>
      <c r="D142" s="7" t="s">
        <v>30</v>
      </c>
      <c r="E142" s="61" t="s">
        <v>57</v>
      </c>
      <c r="F142" s="43">
        <v>50</v>
      </c>
      <c r="G142" s="43">
        <v>3.8</v>
      </c>
      <c r="H142" s="43">
        <v>0.4</v>
      </c>
      <c r="I142" s="43">
        <v>24.2</v>
      </c>
      <c r="J142" s="43">
        <v>113.3</v>
      </c>
      <c r="K142" s="44"/>
      <c r="L142" s="52">
        <v>5.09</v>
      </c>
    </row>
    <row r="143" spans="1:12" ht="15" x14ac:dyDescent="0.2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7"/>
      <c r="C145" s="8"/>
      <c r="D145" s="18" t="s">
        <v>32</v>
      </c>
      <c r="E145" s="9"/>
      <c r="F145" s="19">
        <f>SUM(F138:F144)</f>
        <v>310</v>
      </c>
      <c r="G145" s="19">
        <f t="shared" ref="G145:J145" si="64">SUM(G138:G144)</f>
        <v>18.71</v>
      </c>
      <c r="H145" s="19">
        <f t="shared" si="64"/>
        <v>27.169999999999998</v>
      </c>
      <c r="I145" s="19">
        <f t="shared" si="64"/>
        <v>92.16</v>
      </c>
      <c r="J145" s="19">
        <f t="shared" si="64"/>
        <v>626.59999999999991</v>
      </c>
      <c r="K145" s="25"/>
      <c r="L145" s="19">
        <f t="shared" ref="L145" si="65">SUM(L138:L144)</f>
        <v>47.83</v>
      </c>
    </row>
    <row r="146" spans="1:12" ht="15" x14ac:dyDescent="0.25">
      <c r="A146" s="26">
        <f>A138</f>
        <v>2</v>
      </c>
      <c r="B146" s="13">
        <f>B138</f>
        <v>3</v>
      </c>
      <c r="C146" s="10" t="s">
        <v>24</v>
      </c>
      <c r="D146" s="7" t="s">
        <v>26</v>
      </c>
      <c r="E146" s="61" t="s">
        <v>86</v>
      </c>
      <c r="F146" s="43">
        <v>200</v>
      </c>
      <c r="G146" s="43">
        <v>4.2</v>
      </c>
      <c r="H146" s="43">
        <v>4.4800000000000004</v>
      </c>
      <c r="I146" s="43">
        <v>13.28</v>
      </c>
      <c r="J146" s="43">
        <v>100.8</v>
      </c>
      <c r="K146" s="44">
        <v>132</v>
      </c>
      <c r="L146" s="52">
        <v>9.67</v>
      </c>
    </row>
    <row r="147" spans="1:12" ht="15" x14ac:dyDescent="0.25">
      <c r="A147" s="23"/>
      <c r="B147" s="15"/>
      <c r="C147" s="11"/>
      <c r="D147" s="7" t="s">
        <v>27</v>
      </c>
      <c r="E147" s="61" t="s">
        <v>93</v>
      </c>
      <c r="F147" s="43">
        <v>90</v>
      </c>
      <c r="G147" s="43">
        <v>7.29</v>
      </c>
      <c r="H147" s="43">
        <v>12.6</v>
      </c>
      <c r="I147" s="43">
        <v>1.79</v>
      </c>
      <c r="J147" s="43">
        <v>138.6</v>
      </c>
      <c r="K147" s="44">
        <v>461</v>
      </c>
      <c r="L147" s="52">
        <v>35.770000000000003</v>
      </c>
    </row>
    <row r="148" spans="1:12" ht="15" x14ac:dyDescent="0.25">
      <c r="A148" s="23"/>
      <c r="B148" s="15"/>
      <c r="C148" s="11"/>
      <c r="D148" s="7" t="s">
        <v>28</v>
      </c>
      <c r="E148" s="42" t="s">
        <v>42</v>
      </c>
      <c r="F148" s="43">
        <v>180</v>
      </c>
      <c r="G148" s="43">
        <v>9.27</v>
      </c>
      <c r="H148" s="43">
        <v>7.47</v>
      </c>
      <c r="I148" s="43">
        <v>38.340000000000003</v>
      </c>
      <c r="J148" s="43">
        <v>288.36</v>
      </c>
      <c r="K148" s="44">
        <v>297</v>
      </c>
      <c r="L148" s="52">
        <v>11.69</v>
      </c>
    </row>
    <row r="149" spans="1:12" ht="15" x14ac:dyDescent="0.25">
      <c r="A149" s="23"/>
      <c r="B149" s="15"/>
      <c r="C149" s="11"/>
      <c r="D149" s="7" t="s">
        <v>29</v>
      </c>
      <c r="E149" s="61" t="s">
        <v>61</v>
      </c>
      <c r="F149" s="43">
        <v>200</v>
      </c>
      <c r="G149" s="43">
        <v>0.6</v>
      </c>
      <c r="H149" s="43"/>
      <c r="I149" s="43">
        <v>31.6</v>
      </c>
      <c r="J149" s="43">
        <v>129</v>
      </c>
      <c r="K149" s="44">
        <v>639</v>
      </c>
      <c r="L149" s="52">
        <v>5.57</v>
      </c>
    </row>
    <row r="150" spans="1:12" ht="15" x14ac:dyDescent="0.25">
      <c r="A150" s="23"/>
      <c r="B150" s="15"/>
      <c r="C150" s="11"/>
      <c r="D150" s="7" t="s">
        <v>30</v>
      </c>
      <c r="E150" s="42" t="s">
        <v>39</v>
      </c>
      <c r="F150" s="43">
        <v>30</v>
      </c>
      <c r="G150" s="43">
        <v>3.6</v>
      </c>
      <c r="H150" s="43">
        <v>0.48</v>
      </c>
      <c r="I150" s="43">
        <v>21.6</v>
      </c>
      <c r="J150" s="43">
        <v>68</v>
      </c>
      <c r="K150" s="44"/>
      <c r="L150" s="52">
        <v>1.99</v>
      </c>
    </row>
    <row r="151" spans="1:12" ht="15" x14ac:dyDescent="0.25">
      <c r="A151" s="23"/>
      <c r="B151" s="15"/>
      <c r="C151" s="11"/>
      <c r="D151" s="7" t="s">
        <v>31</v>
      </c>
      <c r="E151" s="42" t="s">
        <v>40</v>
      </c>
      <c r="F151" s="43">
        <v>20</v>
      </c>
      <c r="G151" s="43">
        <v>0.2</v>
      </c>
      <c r="H151" s="43">
        <v>0.5</v>
      </c>
      <c r="I151" s="43">
        <v>7</v>
      </c>
      <c r="J151" s="43">
        <v>36.200000000000003</v>
      </c>
      <c r="K151" s="44"/>
      <c r="L151" s="52">
        <v>1.33</v>
      </c>
    </row>
    <row r="152" spans="1:12" ht="15" x14ac:dyDescent="0.25">
      <c r="A152" s="23"/>
      <c r="B152" s="15"/>
      <c r="C152" s="11"/>
      <c r="D152" s="6" t="s">
        <v>23</v>
      </c>
      <c r="E152" s="61" t="s">
        <v>94</v>
      </c>
      <c r="F152" s="43">
        <v>100</v>
      </c>
      <c r="G152" s="43">
        <v>0.6</v>
      </c>
      <c r="H152" s="43">
        <v>0.6</v>
      </c>
      <c r="I152" s="43">
        <v>15.6</v>
      </c>
      <c r="J152" s="43">
        <v>71</v>
      </c>
      <c r="K152" s="44"/>
      <c r="L152" s="52">
        <v>19.78</v>
      </c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7"/>
      <c r="C154" s="8"/>
      <c r="D154" s="18" t="s">
        <v>32</v>
      </c>
      <c r="E154" s="9"/>
      <c r="F154" s="19">
        <f>SUM(F146:F153)</f>
        <v>820</v>
      </c>
      <c r="G154" s="19">
        <f>SUM(G146:G153)</f>
        <v>25.76</v>
      </c>
      <c r="H154" s="19">
        <f>SUM(H146:H153)</f>
        <v>26.13</v>
      </c>
      <c r="I154" s="19">
        <f>SUM(I146:I153)</f>
        <v>129.21</v>
      </c>
      <c r="J154" s="19">
        <f>SUM(J146:J153)</f>
        <v>831.96</v>
      </c>
      <c r="K154" s="25"/>
      <c r="L154" s="19">
        <f>SUM(L146:L153)</f>
        <v>85.8</v>
      </c>
    </row>
    <row r="155" spans="1:12" ht="15" x14ac:dyDescent="0.2">
      <c r="A155" s="29">
        <f>A138</f>
        <v>2</v>
      </c>
      <c r="B155" s="30">
        <f>B138</f>
        <v>3</v>
      </c>
      <c r="C155" s="56" t="s">
        <v>4</v>
      </c>
      <c r="D155" s="57"/>
      <c r="E155" s="31"/>
      <c r="F155" s="32">
        <f>F145+F154</f>
        <v>1130</v>
      </c>
      <c r="G155" s="32">
        <f>G145+G154</f>
        <v>44.47</v>
      </c>
      <c r="H155" s="32">
        <f>H145+H154</f>
        <v>53.3</v>
      </c>
      <c r="I155" s="32">
        <f>I145+I154</f>
        <v>221.37</v>
      </c>
      <c r="J155" s="32">
        <f>J145+J154</f>
        <v>1458.56</v>
      </c>
      <c r="K155" s="32"/>
      <c r="L155" s="32">
        <f>L145+L154</f>
        <v>133.63</v>
      </c>
    </row>
    <row r="156" spans="1:12" ht="15" x14ac:dyDescent="0.25">
      <c r="A156" s="20">
        <v>2</v>
      </c>
      <c r="B156" s="21">
        <v>4</v>
      </c>
      <c r="C156" s="22" t="s">
        <v>20</v>
      </c>
      <c r="D156" s="5" t="s">
        <v>21</v>
      </c>
      <c r="E156" s="63" t="s">
        <v>95</v>
      </c>
      <c r="F156" s="40">
        <v>150</v>
      </c>
      <c r="G156" s="40">
        <v>29.34</v>
      </c>
      <c r="H156" s="40">
        <v>9.1</v>
      </c>
      <c r="I156" s="40">
        <v>39.6</v>
      </c>
      <c r="J156" s="40">
        <v>342</v>
      </c>
      <c r="K156" s="41">
        <v>366</v>
      </c>
      <c r="L156" s="51">
        <v>54.43</v>
      </c>
    </row>
    <row r="157" spans="1:12" ht="15" x14ac:dyDescent="0.25">
      <c r="A157" s="23"/>
      <c r="B157" s="15"/>
      <c r="C157" s="11"/>
      <c r="D157" s="6" t="s">
        <v>25</v>
      </c>
      <c r="E157" s="61" t="s">
        <v>55</v>
      </c>
      <c r="F157" s="43">
        <v>10</v>
      </c>
      <c r="G157" s="43">
        <v>3.2</v>
      </c>
      <c r="H157" s="43">
        <v>3.25</v>
      </c>
      <c r="I157" s="43">
        <v>0</v>
      </c>
      <c r="J157" s="43">
        <v>46</v>
      </c>
      <c r="K157" s="44"/>
      <c r="L157" s="52">
        <v>6.38</v>
      </c>
    </row>
    <row r="158" spans="1:12" ht="15" x14ac:dyDescent="0.25">
      <c r="A158" s="23"/>
      <c r="B158" s="15"/>
      <c r="C158" s="11"/>
      <c r="D158" s="7" t="s">
        <v>22</v>
      </c>
      <c r="E158" s="61" t="s">
        <v>76</v>
      </c>
      <c r="F158" s="43">
        <v>200</v>
      </c>
      <c r="G158" s="43">
        <v>3.8</v>
      </c>
      <c r="H158" s="43">
        <v>8</v>
      </c>
      <c r="I158" s="43">
        <v>26</v>
      </c>
      <c r="J158" s="43">
        <v>150</v>
      </c>
      <c r="K158" s="44">
        <v>693</v>
      </c>
      <c r="L158" s="52">
        <v>6.76</v>
      </c>
    </row>
    <row r="159" spans="1:12" ht="15" x14ac:dyDescent="0.25">
      <c r="A159" s="23"/>
      <c r="B159" s="15"/>
      <c r="C159" s="11"/>
      <c r="D159" s="7" t="s">
        <v>30</v>
      </c>
      <c r="E159" s="61" t="s">
        <v>57</v>
      </c>
      <c r="F159" s="43">
        <v>50</v>
      </c>
      <c r="G159" s="43">
        <v>3.8</v>
      </c>
      <c r="H159" s="43">
        <v>0.4</v>
      </c>
      <c r="I159" s="43">
        <v>24.2</v>
      </c>
      <c r="J159" s="43">
        <v>113.3</v>
      </c>
      <c r="K159" s="44"/>
      <c r="L159" s="52">
        <v>5.27</v>
      </c>
    </row>
    <row r="160" spans="1:12" ht="15" x14ac:dyDescent="0.25">
      <c r="A160" s="23"/>
      <c r="B160" s="15"/>
      <c r="C160" s="11"/>
      <c r="D160" s="7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32</v>
      </c>
      <c r="E163" s="9"/>
      <c r="F163" s="19">
        <f>SUM(F156:F162)</f>
        <v>410</v>
      </c>
      <c r="G163" s="19">
        <f t="shared" ref="G163:J163" si="66">SUM(G156:G162)</f>
        <v>40.139999999999993</v>
      </c>
      <c r="H163" s="19">
        <f t="shared" si="66"/>
        <v>20.75</v>
      </c>
      <c r="I163" s="19">
        <f t="shared" si="66"/>
        <v>89.8</v>
      </c>
      <c r="J163" s="19">
        <f t="shared" si="66"/>
        <v>651.29999999999995</v>
      </c>
      <c r="K163" s="25"/>
      <c r="L163" s="19">
        <f t="shared" ref="L163" si="67">SUM(L156:L162)</f>
        <v>72.84</v>
      </c>
    </row>
    <row r="164" spans="1:12" ht="15" x14ac:dyDescent="0.25">
      <c r="A164" s="26">
        <f>A156</f>
        <v>2</v>
      </c>
      <c r="B164" s="13">
        <f>B156</f>
        <v>4</v>
      </c>
      <c r="C164" s="10" t="s">
        <v>24</v>
      </c>
      <c r="D164" s="7" t="s">
        <v>25</v>
      </c>
      <c r="E164" s="61" t="s">
        <v>96</v>
      </c>
      <c r="F164" s="43">
        <v>30</v>
      </c>
      <c r="G164" s="43">
        <v>0.48</v>
      </c>
      <c r="H164" s="43">
        <v>0.66</v>
      </c>
      <c r="I164" s="43">
        <v>1.98</v>
      </c>
      <c r="J164" s="43">
        <v>10.8</v>
      </c>
      <c r="K164" s="44"/>
      <c r="L164" s="52">
        <v>7.1</v>
      </c>
    </row>
    <row r="165" spans="1:12" ht="15" x14ac:dyDescent="0.25">
      <c r="A165" s="23"/>
      <c r="B165" s="15"/>
      <c r="C165" s="11"/>
      <c r="D165" s="7" t="s">
        <v>26</v>
      </c>
      <c r="E165" s="61" t="s">
        <v>69</v>
      </c>
      <c r="F165" s="43">
        <v>200</v>
      </c>
      <c r="G165" s="43">
        <v>2.2200000000000002</v>
      </c>
      <c r="H165" s="43">
        <v>5.78</v>
      </c>
      <c r="I165" s="43">
        <v>11.6</v>
      </c>
      <c r="J165" s="43">
        <v>107.2</v>
      </c>
      <c r="K165" s="44">
        <v>110</v>
      </c>
      <c r="L165" s="52">
        <v>8.83</v>
      </c>
    </row>
    <row r="166" spans="1:12" ht="15" x14ac:dyDescent="0.25">
      <c r="A166" s="23"/>
      <c r="B166" s="15"/>
      <c r="C166" s="11"/>
      <c r="D166" s="7" t="s">
        <v>27</v>
      </c>
      <c r="E166" s="61" t="s">
        <v>97</v>
      </c>
      <c r="F166" s="43">
        <v>100</v>
      </c>
      <c r="G166" s="43">
        <v>11.3</v>
      </c>
      <c r="H166" s="43">
        <v>9.19</v>
      </c>
      <c r="I166" s="43">
        <v>4.43</v>
      </c>
      <c r="J166" s="43">
        <v>234</v>
      </c>
      <c r="K166" s="44">
        <v>382</v>
      </c>
      <c r="L166" s="52">
        <v>44.15</v>
      </c>
    </row>
    <row r="167" spans="1:12" ht="15" x14ac:dyDescent="0.25">
      <c r="A167" s="23"/>
      <c r="B167" s="15"/>
      <c r="C167" s="11"/>
      <c r="D167" s="7" t="s">
        <v>28</v>
      </c>
      <c r="E167" s="42" t="s">
        <v>49</v>
      </c>
      <c r="F167" s="43">
        <v>200</v>
      </c>
      <c r="G167" s="43">
        <v>3.73</v>
      </c>
      <c r="H167" s="43">
        <v>4.8</v>
      </c>
      <c r="I167" s="43">
        <v>36.6</v>
      </c>
      <c r="J167" s="43">
        <v>207</v>
      </c>
      <c r="K167" s="44">
        <v>297</v>
      </c>
      <c r="L167" s="52">
        <v>12.48</v>
      </c>
    </row>
    <row r="168" spans="1:12" ht="15" x14ac:dyDescent="0.25">
      <c r="A168" s="23"/>
      <c r="B168" s="15"/>
      <c r="C168" s="11"/>
      <c r="D168" s="7" t="s">
        <v>29</v>
      </c>
      <c r="E168" s="61" t="s">
        <v>61</v>
      </c>
      <c r="F168" s="43">
        <v>200</v>
      </c>
      <c r="G168" s="43">
        <v>0.6</v>
      </c>
      <c r="H168" s="43"/>
      <c r="I168" s="43">
        <v>31.6</v>
      </c>
      <c r="J168" s="43">
        <v>129</v>
      </c>
      <c r="K168" s="44">
        <v>639</v>
      </c>
      <c r="L168" s="52">
        <v>4.8099999999999996</v>
      </c>
    </row>
    <row r="169" spans="1:12" ht="15" x14ac:dyDescent="0.25">
      <c r="A169" s="23"/>
      <c r="B169" s="15"/>
      <c r="C169" s="11"/>
      <c r="D169" s="7" t="s">
        <v>30</v>
      </c>
      <c r="E169" s="42" t="s">
        <v>39</v>
      </c>
      <c r="F169" s="43">
        <v>30</v>
      </c>
      <c r="G169" s="43">
        <v>3.6</v>
      </c>
      <c r="H169" s="43">
        <v>0.48</v>
      </c>
      <c r="I169" s="43">
        <v>21.6</v>
      </c>
      <c r="J169" s="43">
        <v>68</v>
      </c>
      <c r="K169" s="44"/>
      <c r="L169" s="52">
        <v>1.99</v>
      </c>
    </row>
    <row r="170" spans="1:12" ht="15" x14ac:dyDescent="0.25">
      <c r="A170" s="23"/>
      <c r="B170" s="15"/>
      <c r="C170" s="11"/>
      <c r="D170" s="7" t="s">
        <v>31</v>
      </c>
      <c r="E170" s="42" t="s">
        <v>40</v>
      </c>
      <c r="F170" s="43">
        <v>20</v>
      </c>
      <c r="G170" s="43">
        <v>0.2</v>
      </c>
      <c r="H170" s="43">
        <v>0.5</v>
      </c>
      <c r="I170" s="43">
        <v>7</v>
      </c>
      <c r="J170" s="43">
        <v>36.200000000000003</v>
      </c>
      <c r="K170" s="44"/>
      <c r="L170" s="52">
        <v>1.34</v>
      </c>
    </row>
    <row r="171" spans="1:12" ht="15" x14ac:dyDescent="0.25">
      <c r="A171" s="23"/>
      <c r="B171" s="15"/>
      <c r="C171" s="11"/>
      <c r="D171" s="62" t="s">
        <v>45</v>
      </c>
      <c r="E171" s="61" t="s">
        <v>63</v>
      </c>
      <c r="F171" s="43">
        <v>125</v>
      </c>
      <c r="G171" s="43">
        <v>3.2</v>
      </c>
      <c r="H171" s="43">
        <v>2.5</v>
      </c>
      <c r="I171" s="43">
        <v>18.8</v>
      </c>
      <c r="J171" s="43">
        <v>111</v>
      </c>
      <c r="K171" s="44"/>
      <c r="L171" s="52">
        <v>19.2</v>
      </c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32</v>
      </c>
      <c r="E173" s="9"/>
      <c r="F173" s="19">
        <f>SUM(F164:F172)</f>
        <v>905</v>
      </c>
      <c r="G173" s="19">
        <f t="shared" ref="G173:J173" si="68">SUM(G164:G172)</f>
        <v>25.330000000000002</v>
      </c>
      <c r="H173" s="19">
        <f t="shared" si="68"/>
        <v>23.91</v>
      </c>
      <c r="I173" s="19">
        <f t="shared" si="68"/>
        <v>133.61000000000001</v>
      </c>
      <c r="J173" s="19">
        <f t="shared" si="68"/>
        <v>903.2</v>
      </c>
      <c r="K173" s="25"/>
      <c r="L173" s="19">
        <f t="shared" ref="L173" si="69">SUM(L164:L172)</f>
        <v>99.9</v>
      </c>
    </row>
    <row r="174" spans="1:12" ht="15" x14ac:dyDescent="0.2">
      <c r="A174" s="29">
        <f>A156</f>
        <v>2</v>
      </c>
      <c r="B174" s="30">
        <f>B156</f>
        <v>4</v>
      </c>
      <c r="C174" s="56" t="s">
        <v>4</v>
      </c>
      <c r="D174" s="57"/>
      <c r="E174" s="31"/>
      <c r="F174" s="32">
        <f>F163+F173</f>
        <v>1315</v>
      </c>
      <c r="G174" s="32">
        <f t="shared" ref="G174" si="70">G163+G173</f>
        <v>65.47</v>
      </c>
      <c r="H174" s="32">
        <f t="shared" ref="H174" si="71">H163+H173</f>
        <v>44.66</v>
      </c>
      <c r="I174" s="32">
        <f t="shared" ref="I174" si="72">I163+I173</f>
        <v>223.41000000000003</v>
      </c>
      <c r="J174" s="32">
        <f t="shared" ref="J174:L174" si="73">J163+J173</f>
        <v>1554.5</v>
      </c>
      <c r="K174" s="32"/>
      <c r="L174" s="32">
        <f t="shared" si="73"/>
        <v>172.74</v>
      </c>
    </row>
    <row r="175" spans="1:12" ht="15" x14ac:dyDescent="0.25">
      <c r="A175" s="20">
        <v>2</v>
      </c>
      <c r="B175" s="21">
        <v>5</v>
      </c>
      <c r="C175" s="22" t="s">
        <v>20</v>
      </c>
      <c r="D175" s="5" t="s">
        <v>21</v>
      </c>
      <c r="E175" s="63" t="s">
        <v>98</v>
      </c>
      <c r="F175" s="40">
        <v>200</v>
      </c>
      <c r="G175" s="40">
        <v>5.76</v>
      </c>
      <c r="H175" s="40">
        <v>8.4</v>
      </c>
      <c r="I175" s="40">
        <v>33.4</v>
      </c>
      <c r="J175" s="40">
        <v>233.33</v>
      </c>
      <c r="K175" s="41">
        <v>302</v>
      </c>
      <c r="L175" s="51">
        <v>15.26</v>
      </c>
    </row>
    <row r="176" spans="1:12" ht="15" x14ac:dyDescent="0.25">
      <c r="A176" s="23"/>
      <c r="B176" s="15"/>
      <c r="C176" s="11"/>
      <c r="D176" s="6" t="s">
        <v>25</v>
      </c>
      <c r="E176" s="61" t="s">
        <v>65</v>
      </c>
      <c r="F176" s="43">
        <v>20</v>
      </c>
      <c r="G176" s="43">
        <v>0.16</v>
      </c>
      <c r="H176" s="43">
        <v>14.5</v>
      </c>
      <c r="I176" s="43">
        <v>0.26</v>
      </c>
      <c r="J176" s="43">
        <v>66</v>
      </c>
      <c r="K176" s="44"/>
      <c r="L176" s="52">
        <v>13.34</v>
      </c>
    </row>
    <row r="177" spans="1:12" ht="15" x14ac:dyDescent="0.25">
      <c r="A177" s="23"/>
      <c r="B177" s="15"/>
      <c r="C177" s="11"/>
      <c r="D177" s="7" t="s">
        <v>22</v>
      </c>
      <c r="E177" s="61" t="s">
        <v>92</v>
      </c>
      <c r="F177" s="43">
        <v>200</v>
      </c>
      <c r="G177" s="43">
        <v>2.36</v>
      </c>
      <c r="H177" s="43">
        <v>1.6</v>
      </c>
      <c r="I177" s="43">
        <v>27.5</v>
      </c>
      <c r="J177" s="43">
        <v>134</v>
      </c>
      <c r="K177" s="44">
        <v>692</v>
      </c>
      <c r="L177" s="52">
        <v>7.08</v>
      </c>
    </row>
    <row r="178" spans="1:12" ht="15" x14ac:dyDescent="0.25">
      <c r="A178" s="23"/>
      <c r="B178" s="15"/>
      <c r="C178" s="11"/>
      <c r="D178" s="7" t="s">
        <v>30</v>
      </c>
      <c r="E178" s="61" t="s">
        <v>57</v>
      </c>
      <c r="F178" s="43">
        <v>50</v>
      </c>
      <c r="G178" s="43">
        <v>3.8</v>
      </c>
      <c r="H178" s="43">
        <v>0.4</v>
      </c>
      <c r="I178" s="43">
        <v>24.2</v>
      </c>
      <c r="J178" s="43">
        <v>113.3</v>
      </c>
      <c r="K178" s="44"/>
      <c r="L178" s="52">
        <v>5.07</v>
      </c>
    </row>
    <row r="179" spans="1:12" ht="15" x14ac:dyDescent="0.25">
      <c r="A179" s="23"/>
      <c r="B179" s="15"/>
      <c r="C179" s="11"/>
      <c r="D179" s="7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.75" customHeight="1" x14ac:dyDescent="0.25">
      <c r="A182" s="24"/>
      <c r="B182" s="17"/>
      <c r="C182" s="8"/>
      <c r="D182" s="18" t="s">
        <v>32</v>
      </c>
      <c r="E182" s="9"/>
      <c r="F182" s="19">
        <f>SUM(F175:F181)</f>
        <v>470</v>
      </c>
      <c r="G182" s="19">
        <f t="shared" ref="G182:J182" si="74">SUM(G175:G181)</f>
        <v>12.079999999999998</v>
      </c>
      <c r="H182" s="19">
        <f t="shared" si="74"/>
        <v>24.9</v>
      </c>
      <c r="I182" s="19">
        <f t="shared" si="74"/>
        <v>85.36</v>
      </c>
      <c r="J182" s="19">
        <f t="shared" si="74"/>
        <v>546.63</v>
      </c>
      <c r="K182" s="25"/>
      <c r="L182" s="19">
        <f t="shared" ref="L182" si="75">SUM(L175:L181)</f>
        <v>40.75</v>
      </c>
    </row>
    <row r="183" spans="1:12" ht="15" x14ac:dyDescent="0.25">
      <c r="A183" s="26">
        <f>A175</f>
        <v>2</v>
      </c>
      <c r="B183" s="13">
        <f>B175</f>
        <v>5</v>
      </c>
      <c r="C183" s="10" t="s">
        <v>24</v>
      </c>
      <c r="D183" s="7" t="s">
        <v>25</v>
      </c>
      <c r="E183" s="61" t="s">
        <v>99</v>
      </c>
      <c r="F183" s="43">
        <v>60</v>
      </c>
      <c r="G183" s="43">
        <v>24</v>
      </c>
      <c r="H183" s="43">
        <v>52.8</v>
      </c>
      <c r="I183" s="43">
        <v>1.2</v>
      </c>
      <c r="J183" s="43">
        <v>564</v>
      </c>
      <c r="K183" s="44"/>
      <c r="L183" s="52">
        <v>12.9</v>
      </c>
    </row>
    <row r="184" spans="1:12" ht="15" x14ac:dyDescent="0.25">
      <c r="A184" s="23"/>
      <c r="B184" s="15"/>
      <c r="C184" s="11"/>
      <c r="D184" s="7" t="s">
        <v>26</v>
      </c>
      <c r="E184" s="61" t="s">
        <v>100</v>
      </c>
      <c r="F184" s="43">
        <v>200</v>
      </c>
      <c r="G184" s="43">
        <v>3.68</v>
      </c>
      <c r="H184" s="43">
        <v>6.28</v>
      </c>
      <c r="I184" s="43">
        <v>6.92</v>
      </c>
      <c r="J184" s="43">
        <v>116</v>
      </c>
      <c r="K184" s="44">
        <v>124</v>
      </c>
      <c r="L184" s="52">
        <v>8.67</v>
      </c>
    </row>
    <row r="185" spans="1:12" ht="15" x14ac:dyDescent="0.25">
      <c r="A185" s="23"/>
      <c r="B185" s="15"/>
      <c r="C185" s="11"/>
      <c r="D185" s="7" t="s">
        <v>27</v>
      </c>
      <c r="E185" s="61" t="s">
        <v>101</v>
      </c>
      <c r="F185" s="43">
        <v>250</v>
      </c>
      <c r="G185" s="43">
        <v>19.28</v>
      </c>
      <c r="H185" s="43">
        <v>22.59</v>
      </c>
      <c r="I185" s="43">
        <v>62.14</v>
      </c>
      <c r="J185" s="43">
        <v>424.11</v>
      </c>
      <c r="K185" s="44">
        <v>478</v>
      </c>
      <c r="L185" s="52">
        <v>77.53</v>
      </c>
    </row>
    <row r="186" spans="1:12" ht="15" x14ac:dyDescent="0.25">
      <c r="A186" s="23"/>
      <c r="B186" s="15"/>
      <c r="C186" s="11"/>
      <c r="D186" s="7" t="s">
        <v>29</v>
      </c>
      <c r="E186" s="61" t="s">
        <v>102</v>
      </c>
      <c r="F186" s="43">
        <v>200</v>
      </c>
      <c r="G186" s="43">
        <v>0.6</v>
      </c>
      <c r="H186" s="43"/>
      <c r="I186" s="43">
        <v>31.6</v>
      </c>
      <c r="J186" s="43">
        <v>129</v>
      </c>
      <c r="K186" s="44">
        <v>704</v>
      </c>
      <c r="L186" s="52">
        <v>7.1</v>
      </c>
    </row>
    <row r="187" spans="1:12" ht="15" x14ac:dyDescent="0.25">
      <c r="A187" s="23"/>
      <c r="B187" s="15"/>
      <c r="C187" s="11"/>
      <c r="D187" s="7" t="s">
        <v>30</v>
      </c>
      <c r="E187" s="42" t="s">
        <v>39</v>
      </c>
      <c r="F187" s="43">
        <v>30</v>
      </c>
      <c r="G187" s="43">
        <v>3.6</v>
      </c>
      <c r="H187" s="43">
        <v>0.48</v>
      </c>
      <c r="I187" s="43">
        <v>21.6</v>
      </c>
      <c r="J187" s="43">
        <v>68</v>
      </c>
      <c r="K187" s="44"/>
      <c r="L187" s="52">
        <v>1.95</v>
      </c>
    </row>
    <row r="188" spans="1:12" ht="15" x14ac:dyDescent="0.25">
      <c r="A188" s="23"/>
      <c r="B188" s="15"/>
      <c r="C188" s="11"/>
      <c r="D188" s="7" t="s">
        <v>31</v>
      </c>
      <c r="E188" s="42" t="s">
        <v>40</v>
      </c>
      <c r="F188" s="43">
        <v>20</v>
      </c>
      <c r="G188" s="43">
        <v>0.2</v>
      </c>
      <c r="H188" s="43">
        <v>0.5</v>
      </c>
      <c r="I188" s="43">
        <v>7</v>
      </c>
      <c r="J188" s="43">
        <v>36.200000000000003</v>
      </c>
      <c r="K188" s="44"/>
      <c r="L188" s="52">
        <v>1.38</v>
      </c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4"/>
      <c r="B191" s="17"/>
      <c r="C191" s="8"/>
      <c r="D191" s="18" t="s">
        <v>32</v>
      </c>
      <c r="E191" s="9"/>
      <c r="F191" s="19">
        <f>SUM(F183:F190)</f>
        <v>760</v>
      </c>
      <c r="G191" s="19">
        <f>SUM(G183:G190)</f>
        <v>51.360000000000007</v>
      </c>
      <c r="H191" s="19">
        <f>SUM(H183:H190)</f>
        <v>82.65</v>
      </c>
      <c r="I191" s="19">
        <f>SUM(I183:I190)</f>
        <v>130.46</v>
      </c>
      <c r="J191" s="19">
        <f>SUM(J183:J190)</f>
        <v>1337.3100000000002</v>
      </c>
      <c r="K191" s="25"/>
      <c r="L191" s="19">
        <f>SUM(L183:L190)</f>
        <v>109.52999999999999</v>
      </c>
    </row>
    <row r="192" spans="1:12" ht="15" x14ac:dyDescent="0.2">
      <c r="A192" s="29">
        <f>A175</f>
        <v>2</v>
      </c>
      <c r="B192" s="30">
        <f>B175</f>
        <v>5</v>
      </c>
      <c r="C192" s="56" t="s">
        <v>4</v>
      </c>
      <c r="D192" s="57"/>
      <c r="E192" s="31"/>
      <c r="F192" s="32">
        <f>F182+F191</f>
        <v>1230</v>
      </c>
      <c r="G192" s="32">
        <f>G182+G191</f>
        <v>63.440000000000005</v>
      </c>
      <c r="H192" s="32">
        <f>H182+H191</f>
        <v>107.55000000000001</v>
      </c>
      <c r="I192" s="32">
        <f>I182+I191</f>
        <v>215.82</v>
      </c>
      <c r="J192" s="32">
        <f>J182+J191</f>
        <v>1883.94</v>
      </c>
      <c r="K192" s="32"/>
      <c r="L192" s="32">
        <f>L182+L191</f>
        <v>150.27999999999997</v>
      </c>
    </row>
    <row r="193" spans="1:12" x14ac:dyDescent="0.2">
      <c r="A193" s="27"/>
      <c r="B193" s="28"/>
      <c r="C193" s="58" t="s">
        <v>5</v>
      </c>
      <c r="D193" s="58"/>
      <c r="E193" s="58"/>
      <c r="F193" s="34">
        <f>(F24+F42+F62+F81+F100+F119+F137+F155+F174+F192)/(IF(F24=0,0,1)+IF(F42=0,0,1)+IF(F62=0,0,1)+IF(F81=0,0,1)+IF(F100=0,0,1)+IF(F119=0,0,1)+IF(F137=0,0,1)+IF(F155=0,0,1)+IF(F174=0,0,1)+IF(F192=0,0,1))</f>
        <v>1249</v>
      </c>
      <c r="G193" s="34">
        <f>(G24+G42+G62+G81+G100+G119+G137+G155+G174+G192)/(IF(G24=0,0,1)+IF(G42=0,0,1)+IF(G62=0,0,1)+IF(G81=0,0,1)+IF(G100=0,0,1)+IF(G119=0,0,1)+IF(G137=0,0,1)+IF(G155=0,0,1)+IF(G174=0,0,1)+IF(G192=0,0,1))</f>
        <v>54.822000000000017</v>
      </c>
      <c r="H193" s="34">
        <f>(H24+H42+H62+H81+H100+H119+H137+H155+H174+H192)/(IF(H24=0,0,1)+IF(H42=0,0,1)+IF(H62=0,0,1)+IF(H81=0,0,1)+IF(H100=0,0,1)+IF(H119=0,0,1)+IF(H137=0,0,1)+IF(H155=0,0,1)+IF(H174=0,0,1)+IF(H192=0,0,1))</f>
        <v>55.535000000000011</v>
      </c>
      <c r="I193" s="34">
        <f>(I24+I42+I62+I81+I100+I119+I137+I155+I174+I192)/(IF(I24=0,0,1)+IF(I42=0,0,1)+IF(I62=0,0,1)+IF(I81=0,0,1)+IF(I100=0,0,1)+IF(I119=0,0,1)+IF(I137=0,0,1)+IF(I155=0,0,1)+IF(I174=0,0,1)+IF(I192=0,0,1))</f>
        <v>209.09099999999998</v>
      </c>
      <c r="J193" s="34">
        <f>(J24+J42+J62+J81+J100+J119+J137+J155+J174+J192)/(IF(J24=0,0,1)+IF(J42=0,0,1)+IF(J62=0,0,1)+IF(J81=0,0,1)+IF(J100=0,0,1)+IF(J119=0,0,1)+IF(J137=0,0,1)+IF(J155=0,0,1)+IF(J174=0,0,1)+IF(J192=0,0,1))</f>
        <v>1463.4230000000002</v>
      </c>
      <c r="K193" s="34"/>
      <c r="L193" s="34">
        <f>(L24+L42+L62+L81+L100+L119+L137+L155+L174+L192)/(IF(L24=0,0,1)+IF(L42=0,0,1)+IF(L62=0,0,1)+IF(L81=0,0,1)+IF(L100=0,0,1)+IF(L119=0,0,1)+IF(L137=0,0,1)+IF(L155=0,0,1)+IF(L174=0,0,1)+IF(L192=0,0,1))</f>
        <v>145.50399999999999</v>
      </c>
    </row>
  </sheetData>
  <mergeCells count="14">
    <mergeCell ref="C81:D81"/>
    <mergeCell ref="C100:D100"/>
    <mergeCell ref="C24:D24"/>
    <mergeCell ref="C193:E193"/>
    <mergeCell ref="C192:D192"/>
    <mergeCell ref="C119:D119"/>
    <mergeCell ref="C137:D137"/>
    <mergeCell ref="C155:D155"/>
    <mergeCell ref="C174:D174"/>
    <mergeCell ref="C1:E1"/>
    <mergeCell ref="H1:K1"/>
    <mergeCell ref="H2:K2"/>
    <mergeCell ref="C42:D42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2023-10-12T10:37:47Z</cp:lastPrinted>
  <dcterms:created xsi:type="dcterms:W3CDTF">2022-05-16T14:23:56Z</dcterms:created>
  <dcterms:modified xsi:type="dcterms:W3CDTF">2023-10-20T13:05:03Z</dcterms:modified>
</cp:coreProperties>
</file>