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zhuravliha/Desktop/"/>
    </mc:Choice>
  </mc:AlternateContent>
  <xr:revisionPtr revIDLastSave="0" documentId="13_ncr:1_{4DB80745-DAF9-A84A-A6E2-92D8697082A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A51" i="1"/>
  <c r="K195" i="1"/>
  <c r="L195" i="1"/>
  <c r="B23" i="1"/>
  <c r="A23" i="1"/>
  <c r="J22" i="1"/>
  <c r="I22" i="1"/>
  <c r="H22" i="1"/>
  <c r="G22" i="1"/>
  <c r="F22" i="1"/>
  <c r="B13" i="1"/>
  <c r="A13" i="1"/>
  <c r="J12" i="1"/>
  <c r="I12" i="1"/>
  <c r="H12" i="1"/>
  <c r="G12" i="1"/>
  <c r="F12" i="1"/>
  <c r="F31" i="1"/>
  <c r="G31" i="1"/>
  <c r="H31" i="1"/>
  <c r="I31" i="1"/>
  <c r="J31" i="1"/>
  <c r="A32" i="1"/>
  <c r="B32" i="1"/>
  <c r="A89" i="1"/>
  <c r="B89" i="1"/>
  <c r="J23" i="1" l="1"/>
  <c r="H23" i="1"/>
  <c r="I23" i="1"/>
  <c r="F23" i="1"/>
  <c r="G23" i="1"/>
  <c r="B61" i="1"/>
  <c r="A61" i="1"/>
  <c r="J60" i="1"/>
  <c r="I60" i="1"/>
  <c r="H60" i="1"/>
  <c r="G60" i="1"/>
  <c r="F60" i="1"/>
  <c r="B51" i="1"/>
  <c r="J50" i="1"/>
  <c r="I50" i="1"/>
  <c r="H50" i="1"/>
  <c r="G50" i="1"/>
  <c r="F50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98" i="1"/>
  <c r="A98" i="1"/>
  <c r="J97" i="1"/>
  <c r="I97" i="1"/>
  <c r="H97" i="1"/>
  <c r="G97" i="1"/>
  <c r="F97" i="1"/>
  <c r="J88" i="1"/>
  <c r="I88" i="1"/>
  <c r="H88" i="1"/>
  <c r="G88" i="1"/>
  <c r="F88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18" i="1"/>
  <c r="A118" i="1"/>
  <c r="I117" i="1"/>
  <c r="H117" i="1"/>
  <c r="G117" i="1"/>
  <c r="F117" i="1"/>
  <c r="B107" i="1"/>
  <c r="A107" i="1"/>
  <c r="J106" i="1"/>
  <c r="I106" i="1"/>
  <c r="H106" i="1"/>
  <c r="G106" i="1"/>
  <c r="F106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F126" i="1"/>
  <c r="B194" i="1"/>
  <c r="A194" i="1"/>
  <c r="J193" i="1"/>
  <c r="I193" i="1"/>
  <c r="H193" i="1"/>
  <c r="G193" i="1"/>
  <c r="F193" i="1"/>
  <c r="B184" i="1"/>
  <c r="A184" i="1"/>
  <c r="J183" i="1"/>
  <c r="I183" i="1"/>
  <c r="H183" i="1"/>
  <c r="G183" i="1"/>
  <c r="F183" i="1"/>
  <c r="B42" i="1"/>
  <c r="A42" i="1"/>
  <c r="J41" i="1"/>
  <c r="J42" i="1" s="1"/>
  <c r="I41" i="1"/>
  <c r="H41" i="1"/>
  <c r="G41" i="1"/>
  <c r="F41" i="1"/>
  <c r="H80" i="1" l="1"/>
  <c r="H118" i="1"/>
  <c r="J137" i="1"/>
  <c r="F155" i="1"/>
  <c r="J155" i="1"/>
  <c r="H174" i="1"/>
  <c r="J174" i="1"/>
  <c r="F61" i="1"/>
  <c r="J61" i="1"/>
  <c r="G80" i="1"/>
  <c r="I80" i="1"/>
  <c r="G155" i="1"/>
  <c r="I194" i="1"/>
  <c r="I174" i="1"/>
  <c r="H98" i="1"/>
  <c r="I61" i="1"/>
  <c r="G61" i="1"/>
  <c r="G174" i="1"/>
  <c r="I98" i="1"/>
  <c r="I118" i="1"/>
  <c r="G118" i="1"/>
  <c r="I137" i="1"/>
  <c r="G194" i="1"/>
  <c r="I42" i="1"/>
  <c r="H61" i="1"/>
  <c r="F174" i="1"/>
  <c r="F98" i="1"/>
  <c r="G98" i="1"/>
  <c r="J98" i="1"/>
  <c r="I155" i="1"/>
  <c r="H155" i="1"/>
  <c r="J118" i="1"/>
  <c r="F118" i="1"/>
  <c r="F80" i="1"/>
  <c r="J80" i="1"/>
  <c r="F137" i="1"/>
  <c r="H137" i="1"/>
  <c r="G137" i="1"/>
  <c r="J194" i="1"/>
  <c r="H194" i="1"/>
  <c r="F194" i="1"/>
  <c r="F42" i="1"/>
  <c r="H42" i="1"/>
  <c r="G42" i="1"/>
  <c r="J195" i="1" l="1"/>
  <c r="I195" i="1"/>
  <c r="H195" i="1"/>
  <c r="G195" i="1"/>
  <c r="F195" i="1"/>
</calcChain>
</file>

<file path=xl/sharedStrings.xml><?xml version="1.0" encoding="utf-8"?>
<sst xmlns="http://schemas.openxmlformats.org/spreadsheetml/2006/main" count="335" uniqueCount="115">
  <si>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</si>
  <si>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</si>
  <si>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</si>
  <si>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</si>
  <si>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</si>
  <si>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</si>
  <si>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</si>
  <si>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</si>
  <si>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</si>
  <si>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</si>
  <si>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</si>
  <si>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</si>
  <si>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</si>
  <si>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</si>
  <si>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</si>
  <si>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</si>
  <si>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</si>
  <si>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</si>
  <si>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</si>
  <si>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</si>
  <si>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</si>
  <si>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</si>
  <si>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</si>
  <si>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</si>
  <si>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</si>
  <si>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</si>
  <si>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</si>
  <si>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</si>
  <si>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</si>
  <si>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</si>
  <si>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</si>
  <si>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</si>
  <si>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</si>
  <si>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</si>
  <si>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</si>
  <si>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</si>
  <si>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</si>
  <si>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сахаром</t>
  </si>
  <si>
    <t>сладкое</t>
  </si>
  <si>
    <t>МАОУ "Баженовская СОШ  № 96"</t>
  </si>
  <si>
    <t>В.И. Грушицин</t>
  </si>
  <si>
    <t>Каша рисовая молочная с маслом</t>
  </si>
  <si>
    <t>Борщ с капустой, картофелем со сметаной</t>
  </si>
  <si>
    <t>Котлета мясная</t>
  </si>
  <si>
    <t>макароны отварные</t>
  </si>
  <si>
    <t>гор. Блюдо</t>
  </si>
  <si>
    <t>Свекла отварная</t>
  </si>
  <si>
    <t>Яйцо вареное</t>
  </si>
  <si>
    <t>Батон нарезной</t>
  </si>
  <si>
    <t>ТТК</t>
  </si>
  <si>
    <t>фрукт</t>
  </si>
  <si>
    <t>Фрукт свежий</t>
  </si>
  <si>
    <t>Морковь припущенная</t>
  </si>
  <si>
    <t>Хлеб чусовской</t>
  </si>
  <si>
    <t>Напиток витаминный из шиповника</t>
  </si>
  <si>
    <t>ТТК 66</t>
  </si>
  <si>
    <t>печенье</t>
  </si>
  <si>
    <t>чай с сахаром</t>
  </si>
  <si>
    <t>Икра свекольная</t>
  </si>
  <si>
    <t>Суп картофельный с крупой</t>
  </si>
  <si>
    <t>АЗУ</t>
  </si>
  <si>
    <t>Компот из свежих фруктов</t>
  </si>
  <si>
    <t>Хлеб крестьянский, обогощенный витаминами</t>
  </si>
  <si>
    <t>Каша молочная "Дружба" с маслом</t>
  </si>
  <si>
    <t>ТТК 35</t>
  </si>
  <si>
    <t>Манник "Солнышко" с творогом и куркумой</t>
  </si>
  <si>
    <t>ТТК № Ф-2</t>
  </si>
  <si>
    <t>Кофейный напиток с молоком</t>
  </si>
  <si>
    <t>Маринад овощной</t>
  </si>
  <si>
    <t>Суп картофельный с бобовыми</t>
  </si>
  <si>
    <t>Колобки мясо-картофельные в соусе (90/20)</t>
  </si>
  <si>
    <t>Пудинг творожно-манный со сладким соусом (170/30)</t>
  </si>
  <si>
    <t>ТТК 51</t>
  </si>
  <si>
    <t>каша гречневая рассыпчатая</t>
  </si>
  <si>
    <t>Напиток витаминизированный "Витошка"</t>
  </si>
  <si>
    <t>ТТК 81</t>
  </si>
  <si>
    <t>1-4 класс ( 7-10 лет)</t>
  </si>
  <si>
    <t>Макароны запеченые с яйцом с сыром (140/10)</t>
  </si>
  <si>
    <t>Йогурт молочный</t>
  </si>
  <si>
    <t>Капуста квашеная с растительным маслом</t>
  </si>
  <si>
    <t>Суп пюре из разных овощей с гренками (200/10)</t>
  </si>
  <si>
    <t>Плов</t>
  </si>
  <si>
    <t>Кисель плодово-ягодный</t>
  </si>
  <si>
    <t>бутерброд с сыром (30/15)</t>
  </si>
  <si>
    <t>Чай "Детский" с молоком</t>
  </si>
  <si>
    <t>685/1</t>
  </si>
  <si>
    <t>Суп картофельный с макаронными изделиями</t>
  </si>
  <si>
    <t>Суфле рыбка</t>
  </si>
  <si>
    <t>Картофельное пюре</t>
  </si>
  <si>
    <t>Каша молочная пшеничная со сливочным маслом (200/10)</t>
  </si>
  <si>
    <t>Рассольник ленинградский со сметаной (200/10)</t>
  </si>
  <si>
    <t>Биточки мясные</t>
  </si>
  <si>
    <t>Печенье</t>
  </si>
  <si>
    <t>Чай с сахаром с лимоном (200/5)</t>
  </si>
  <si>
    <t>Игра свекольная</t>
  </si>
  <si>
    <t>Щи из свежей капусты с картофелем со сметаной (200/10)</t>
  </si>
  <si>
    <t>Тефтели рыбные</t>
  </si>
  <si>
    <t>Каша молочная ячневая с маслом (200/10)</t>
  </si>
  <si>
    <t>Пирог "Тигренок"</t>
  </si>
  <si>
    <t>Маринад овощьной</t>
  </si>
  <si>
    <t>Борщ "Сибирский" со сметаной (200/10)</t>
  </si>
  <si>
    <t>Зразы "Верх-Исетские" в соусе (90/20)</t>
  </si>
  <si>
    <t>ТТК 49</t>
  </si>
  <si>
    <t>Каша гречневая рассыпчатая</t>
  </si>
  <si>
    <t>Напиток витаминизированный из шиповника</t>
  </si>
  <si>
    <t>Каша молочная "Геркулес" со сливочным маслом (200/10)</t>
  </si>
  <si>
    <t>Суп пюре из картофеля с гренками (200/10)</t>
  </si>
  <si>
    <t xml:space="preserve">Филе куры, тушеное в соусе (90/20) </t>
  </si>
  <si>
    <t>Рис припущенный с куркумой</t>
  </si>
  <si>
    <t>37.05</t>
  </si>
  <si>
    <t>43/3/1</t>
  </si>
  <si>
    <t>Чай детский с молоком</t>
  </si>
  <si>
    <t>Суп крестьянский с крупой со сметаной(200/10)</t>
  </si>
  <si>
    <t>Картофельная запеканка с мясом</t>
  </si>
  <si>
    <t>Каша молочная пшеничная с маслом (200/10)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</si>
</sst>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;[Red]\-#,##0.00&quot;р.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3" fillId="0" borderId="2" xfId="0" applyFont="1" applyBorder="1"/>
    <xf numFmtId="0" fontId="13" fillId="2" borderId="2" xfId="0" applyFont="1" applyFill="1" applyBorder="1" applyProtection="1">
      <protection locked="0"/>
    </xf>
    <xf numFmtId="0" fontId="13" fillId="0" borderId="1" xfId="0" applyFont="1" applyBorder="1"/>
    <xf numFmtId="0" fontId="7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118" activePane="bottomRight" state="frozen"/>
      <selection pane="topRight" activeCell="E1" sqref="E1"/>
      <selection pane="bottomLeft" activeCell="A6" sqref="A6"/>
      <selection pane="bottomRight" activeCell="E81" sqref="E8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64" t="s">
        <v>39</v>
      </c>
      <c r="D1" s="65"/>
      <c r="E1" s="65"/>
      <c r="F1" s="12" t="s">
        <v>15</v>
      </c>
      <c r="G1" s="2" t="s">
        <v>16</v>
      </c>
      <c r="H1" s="66" t="s">
        <v>36</v>
      </c>
      <c r="I1" s="66"/>
      <c r="J1" s="66"/>
      <c r="K1" s="66"/>
    </row>
    <row r="2" spans="1:12" ht="18" x14ac:dyDescent="0.15">
      <c r="A2" s="35" t="s">
        <v>6</v>
      </c>
      <c r="C2" s="2"/>
      <c r="G2" s="2" t="s">
        <v>17</v>
      </c>
      <c r="H2" s="66" t="s">
        <v>40</v>
      </c>
      <c r="I2" s="66"/>
      <c r="J2" s="66"/>
      <c r="K2" s="66"/>
    </row>
    <row r="3" spans="1:12" ht="17.25" customHeight="1" x14ac:dyDescent="0.15">
      <c r="A3" s="4" t="s">
        <v>8</v>
      </c>
      <c r="C3" s="2"/>
      <c r="D3" s="3"/>
      <c r="E3" s="38" t="s">
        <v>76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15">
      <c r="C4" s="2"/>
      <c r="D4" s="4"/>
      <c r="H4" s="47" t="s">
        <v>33</v>
      </c>
      <c r="I4" s="47" t="s">
        <v>34</v>
      </c>
      <c r="J4" s="47" t="s">
        <v>35</v>
      </c>
    </row>
    <row r="5" spans="1:12" ht="37" thickBot="1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5" x14ac:dyDescent="0.2">
      <c r="A6" s="14">
        <v>1</v>
      </c>
      <c r="B6" s="15">
        <v>1</v>
      </c>
      <c r="C6" s="22" t="s">
        <v>19</v>
      </c>
      <c r="D6" s="5" t="s">
        <v>20</v>
      </c>
      <c r="E6" s="56" t="s">
        <v>41</v>
      </c>
      <c r="F6" s="40">
        <v>210</v>
      </c>
      <c r="G6" s="40">
        <v>14.15</v>
      </c>
      <c r="H6" s="40">
        <v>17</v>
      </c>
      <c r="I6" s="40">
        <v>21.18</v>
      </c>
      <c r="J6" s="40">
        <v>208.9</v>
      </c>
      <c r="K6" s="41">
        <v>302</v>
      </c>
      <c r="L6" s="50"/>
    </row>
    <row r="7" spans="1:12" ht="15" x14ac:dyDescent="0.2">
      <c r="A7" s="14"/>
      <c r="B7" s="15"/>
      <c r="C7" s="11"/>
      <c r="D7" s="6"/>
      <c r="E7" s="54"/>
      <c r="F7" s="43"/>
      <c r="G7" s="43"/>
      <c r="H7" s="43"/>
      <c r="I7" s="43"/>
      <c r="J7" s="43"/>
      <c r="K7" s="44"/>
      <c r="L7" s="51"/>
    </row>
    <row r="8" spans="1:12" ht="15" x14ac:dyDescent="0.2">
      <c r="A8" s="14"/>
      <c r="B8" s="15"/>
      <c r="C8" s="11"/>
      <c r="D8" s="7" t="s">
        <v>21</v>
      </c>
      <c r="E8" s="54" t="s">
        <v>37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51"/>
    </row>
    <row r="9" spans="1:12" ht="15" x14ac:dyDescent="0.2">
      <c r="A9" s="14"/>
      <c r="B9" s="15"/>
      <c r="C9" s="11"/>
      <c r="D9" s="58" t="s">
        <v>28</v>
      </c>
      <c r="E9" s="54" t="s">
        <v>48</v>
      </c>
      <c r="F9" s="43">
        <v>50</v>
      </c>
      <c r="G9" s="43">
        <v>3.75</v>
      </c>
      <c r="H9" s="43">
        <v>1.5</v>
      </c>
      <c r="I9" s="43">
        <v>26</v>
      </c>
      <c r="J9" s="43">
        <v>125</v>
      </c>
      <c r="K9" s="44" t="s">
        <v>49</v>
      </c>
      <c r="L9" s="51"/>
    </row>
    <row r="10" spans="1:12" ht="15" x14ac:dyDescent="0.2">
      <c r="A10" s="14"/>
      <c r="B10" s="15"/>
      <c r="C10" s="11"/>
      <c r="D10" s="53" t="s">
        <v>50</v>
      </c>
      <c r="E10" s="54" t="s">
        <v>51</v>
      </c>
      <c r="F10" s="43">
        <v>100</v>
      </c>
      <c r="G10" s="43">
        <v>0.3</v>
      </c>
      <c r="H10" s="43">
        <v>0</v>
      </c>
      <c r="I10" s="43">
        <v>14.7</v>
      </c>
      <c r="J10" s="43">
        <v>161</v>
      </c>
      <c r="K10" s="44" t="s">
        <v>49</v>
      </c>
      <c r="L10" s="43"/>
    </row>
    <row r="11" spans="1:12" ht="15" x14ac:dyDescent="0.2">
      <c r="A11" s="14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">
      <c r="A12" s="16"/>
      <c r="B12" s="17"/>
      <c r="C12" s="8"/>
      <c r="D12" s="18" t="s">
        <v>30</v>
      </c>
      <c r="E12" s="9"/>
      <c r="F12" s="19">
        <f>SUM(F6:F11)</f>
        <v>560</v>
      </c>
      <c r="G12" s="19">
        <f>SUM(G6:G11)</f>
        <v>18.400000000000002</v>
      </c>
      <c r="H12" s="19">
        <f>SUM(H6:H11)</f>
        <v>18.5</v>
      </c>
      <c r="I12" s="19">
        <f>SUM(I6:I11)</f>
        <v>76.88</v>
      </c>
      <c r="J12" s="19">
        <f>SUM(J6:J11)</f>
        <v>552.9</v>
      </c>
      <c r="K12" s="25"/>
      <c r="L12" s="19"/>
    </row>
    <row r="13" spans="1:12" ht="15" x14ac:dyDescent="0.2">
      <c r="A13" s="13">
        <f>A6</f>
        <v>1</v>
      </c>
      <c r="B13" s="13">
        <f>B6</f>
        <v>1</v>
      </c>
      <c r="C13" s="10" t="s">
        <v>22</v>
      </c>
      <c r="D13" s="7" t="s">
        <v>23</v>
      </c>
      <c r="E13" s="54" t="s">
        <v>52</v>
      </c>
      <c r="F13" s="43">
        <v>60</v>
      </c>
      <c r="G13" s="43">
        <v>0.48</v>
      </c>
      <c r="H13" s="43">
        <v>0</v>
      </c>
      <c r="I13" s="43">
        <v>1.5</v>
      </c>
      <c r="J13" s="43">
        <v>1.56</v>
      </c>
      <c r="K13" s="44" t="s">
        <v>49</v>
      </c>
      <c r="L13" s="51"/>
    </row>
    <row r="14" spans="1:12" ht="15" x14ac:dyDescent="0.2">
      <c r="A14" s="14"/>
      <c r="B14" s="15"/>
      <c r="C14" s="11"/>
      <c r="D14" s="7" t="s">
        <v>24</v>
      </c>
      <c r="E14" s="54" t="s">
        <v>42</v>
      </c>
      <c r="F14" s="43">
        <v>210</v>
      </c>
      <c r="G14" s="43">
        <v>1.6</v>
      </c>
      <c r="H14" s="43">
        <v>4.16</v>
      </c>
      <c r="I14" s="43">
        <v>10.48</v>
      </c>
      <c r="J14" s="43">
        <v>84.8</v>
      </c>
      <c r="K14" s="44">
        <v>110</v>
      </c>
      <c r="L14" s="51"/>
    </row>
    <row r="15" spans="1:12" ht="15" x14ac:dyDescent="0.2">
      <c r="A15" s="14"/>
      <c r="B15" s="15"/>
      <c r="C15" s="11"/>
      <c r="D15" s="7" t="s">
        <v>25</v>
      </c>
      <c r="E15" s="54" t="s">
        <v>43</v>
      </c>
      <c r="F15" s="43">
        <v>90</v>
      </c>
      <c r="G15" s="43">
        <v>13.63</v>
      </c>
      <c r="H15" s="43">
        <v>11.16</v>
      </c>
      <c r="I15" s="43">
        <v>15.6</v>
      </c>
      <c r="J15" s="43">
        <v>164.3</v>
      </c>
      <c r="K15" s="44">
        <v>451</v>
      </c>
      <c r="L15" s="51"/>
    </row>
    <row r="16" spans="1:12" ht="15" x14ac:dyDescent="0.2">
      <c r="A16" s="14"/>
      <c r="B16" s="15"/>
      <c r="C16" s="11"/>
      <c r="D16" s="7" t="s">
        <v>27</v>
      </c>
      <c r="E16" s="54" t="s">
        <v>54</v>
      </c>
      <c r="F16" s="43">
        <v>200</v>
      </c>
      <c r="G16" s="43">
        <v>0</v>
      </c>
      <c r="H16" s="43">
        <v>0</v>
      </c>
      <c r="I16" s="43">
        <v>15.99</v>
      </c>
      <c r="J16" s="43">
        <v>64</v>
      </c>
      <c r="K16" s="44" t="s">
        <v>55</v>
      </c>
      <c r="L16" s="51"/>
    </row>
    <row r="17" spans="1:12" ht="15" x14ac:dyDescent="0.2">
      <c r="A17" s="14"/>
      <c r="B17" s="15"/>
      <c r="C17" s="11"/>
      <c r="D17" s="7" t="s">
        <v>28</v>
      </c>
      <c r="E17" s="42" t="s">
        <v>62</v>
      </c>
      <c r="F17" s="43">
        <v>30</v>
      </c>
      <c r="G17" s="43">
        <v>2.81</v>
      </c>
      <c r="H17" s="43">
        <v>0.35</v>
      </c>
      <c r="I17" s="43">
        <v>17.21</v>
      </c>
      <c r="J17" s="43">
        <v>122.4</v>
      </c>
      <c r="K17" s="44" t="s">
        <v>49</v>
      </c>
      <c r="L17" s="51"/>
    </row>
    <row r="18" spans="1:12" ht="15" x14ac:dyDescent="0.2">
      <c r="A18" s="14"/>
      <c r="B18" s="15"/>
      <c r="C18" s="11"/>
      <c r="D18" s="7" t="s">
        <v>29</v>
      </c>
      <c r="E18" s="42" t="s">
        <v>53</v>
      </c>
      <c r="F18" s="43">
        <v>20</v>
      </c>
      <c r="G18" s="43">
        <v>1.32</v>
      </c>
      <c r="H18" s="43">
        <v>0.24</v>
      </c>
      <c r="I18" s="43">
        <v>6.68</v>
      </c>
      <c r="J18" s="43">
        <v>34.799999999999997</v>
      </c>
      <c r="K18" s="44" t="s">
        <v>49</v>
      </c>
      <c r="L18" s="51"/>
    </row>
    <row r="19" spans="1:12" ht="15" x14ac:dyDescent="0.2">
      <c r="A19" s="14"/>
      <c r="B19" s="15"/>
      <c r="C19" s="11"/>
      <c r="D19" s="55" t="s">
        <v>26</v>
      </c>
      <c r="E19" s="54" t="s">
        <v>44</v>
      </c>
      <c r="F19" s="43">
        <v>150</v>
      </c>
      <c r="G19" s="43">
        <v>5.0999999999999996</v>
      </c>
      <c r="H19" s="43">
        <v>9.4499999999999993</v>
      </c>
      <c r="I19" s="43">
        <v>34.200000000000003</v>
      </c>
      <c r="J19" s="43">
        <v>244.5</v>
      </c>
      <c r="K19" s="44">
        <v>516</v>
      </c>
      <c r="L19" s="43"/>
    </row>
    <row r="20" spans="1:12" ht="15" x14ac:dyDescent="0.2">
      <c r="A20" s="14"/>
      <c r="B20" s="15"/>
      <c r="C20" s="11"/>
      <c r="D20" s="53"/>
      <c r="E20" s="54"/>
      <c r="F20" s="43"/>
      <c r="G20" s="43"/>
      <c r="H20" s="43"/>
      <c r="I20" s="43"/>
      <c r="J20" s="43"/>
      <c r="K20" s="44"/>
      <c r="L20" s="43"/>
    </row>
    <row r="21" spans="1:12" ht="15" x14ac:dyDescent="0.2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16"/>
      <c r="B22" s="17"/>
      <c r="C22" s="8"/>
      <c r="D22" s="18" t="s">
        <v>30</v>
      </c>
      <c r="E22" s="9"/>
      <c r="F22" s="19">
        <f>SUM(F13:F21)</f>
        <v>760</v>
      </c>
      <c r="G22" s="19">
        <f t="shared" ref="G22:J22" si="0">SUM(G13:G21)</f>
        <v>24.939999999999998</v>
      </c>
      <c r="H22" s="19">
        <f t="shared" si="0"/>
        <v>25.36</v>
      </c>
      <c r="I22" s="19">
        <f t="shared" si="0"/>
        <v>101.66000000000001</v>
      </c>
      <c r="J22" s="19">
        <f t="shared" si="0"/>
        <v>716.36000000000013</v>
      </c>
      <c r="K22" s="25"/>
      <c r="L22" s="19"/>
    </row>
    <row r="23" spans="1:12" ht="16" thickBot="1" x14ac:dyDescent="0.2">
      <c r="A23" s="29" t="str">
        <f>A5</f>
        <v>Неделя</v>
      </c>
      <c r="B23" s="30" t="str">
        <f>B5</f>
        <v>День недели</v>
      </c>
      <c r="C23" s="62" t="s">
        <v>4</v>
      </c>
      <c r="D23" s="63"/>
      <c r="E23" s="31"/>
      <c r="F23" s="32">
        <f>F12+F22</f>
        <v>1320</v>
      </c>
      <c r="G23" s="32">
        <f t="shared" ref="G23:J23" si="1">G12+G22</f>
        <v>43.34</v>
      </c>
      <c r="H23" s="32">
        <f t="shared" si="1"/>
        <v>43.86</v>
      </c>
      <c r="I23" s="32">
        <f t="shared" si="1"/>
        <v>178.54000000000002</v>
      </c>
      <c r="J23" s="32">
        <f t="shared" si="1"/>
        <v>1269.2600000000002</v>
      </c>
      <c r="K23" s="32"/>
      <c r="L23" s="32"/>
    </row>
    <row r="24" spans="1:12" ht="15" x14ac:dyDescent="0.2">
      <c r="A24" s="20">
        <v>1</v>
      </c>
      <c r="B24" s="21">
        <v>2</v>
      </c>
      <c r="C24" s="22" t="s">
        <v>19</v>
      </c>
      <c r="D24" s="5" t="s">
        <v>20</v>
      </c>
      <c r="E24" s="39" t="s">
        <v>71</v>
      </c>
      <c r="F24" s="52">
        <v>200</v>
      </c>
      <c r="G24" s="40">
        <v>12.9</v>
      </c>
      <c r="H24" s="40">
        <v>13.4</v>
      </c>
      <c r="I24" s="40">
        <v>19.8</v>
      </c>
      <c r="J24" s="40">
        <v>248</v>
      </c>
      <c r="K24" s="41">
        <v>362</v>
      </c>
      <c r="L24" s="50"/>
    </row>
    <row r="25" spans="1:12" ht="15" x14ac:dyDescent="0.2">
      <c r="A25" s="23"/>
      <c r="B25" s="15"/>
      <c r="C25" s="11"/>
      <c r="D25" s="6"/>
      <c r="E25" s="54" t="s">
        <v>56</v>
      </c>
      <c r="F25" s="43">
        <v>50</v>
      </c>
      <c r="G25" s="43">
        <v>1.2</v>
      </c>
      <c r="H25" s="43">
        <v>3.1</v>
      </c>
      <c r="I25" s="43">
        <v>21</v>
      </c>
      <c r="J25" s="43">
        <v>118</v>
      </c>
      <c r="K25" s="44" t="s">
        <v>49</v>
      </c>
      <c r="L25" s="51"/>
    </row>
    <row r="26" spans="1:12" ht="15" x14ac:dyDescent="0.2">
      <c r="A26" s="23"/>
      <c r="B26" s="15"/>
      <c r="C26" s="11"/>
      <c r="D26" s="7" t="s">
        <v>21</v>
      </c>
      <c r="E26" s="54" t="s">
        <v>57</v>
      </c>
      <c r="F26" s="43">
        <v>200</v>
      </c>
      <c r="G26" s="43">
        <v>0.2</v>
      </c>
      <c r="H26" s="43">
        <v>0</v>
      </c>
      <c r="I26" s="43">
        <v>15</v>
      </c>
      <c r="J26" s="43">
        <v>58</v>
      </c>
      <c r="K26" s="44">
        <v>685</v>
      </c>
      <c r="L26" s="51"/>
    </row>
    <row r="27" spans="1:12" ht="15" x14ac:dyDescent="0.2">
      <c r="A27" s="23"/>
      <c r="B27" s="15"/>
      <c r="C27" s="11"/>
      <c r="D27" s="7" t="s">
        <v>28</v>
      </c>
      <c r="E27" s="54" t="s">
        <v>48</v>
      </c>
      <c r="F27" s="43">
        <v>50</v>
      </c>
      <c r="G27" s="43">
        <v>3.75</v>
      </c>
      <c r="H27" s="43">
        <v>1.5</v>
      </c>
      <c r="I27" s="43">
        <v>26</v>
      </c>
      <c r="J27" s="43">
        <v>125</v>
      </c>
      <c r="K27" s="44" t="s">
        <v>49</v>
      </c>
      <c r="L27" s="51"/>
    </row>
    <row r="28" spans="1:12" ht="15" x14ac:dyDescent="0.2">
      <c r="A28" s="23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51"/>
    </row>
    <row r="29" spans="1:12" ht="15" x14ac:dyDescent="0.2">
      <c r="A29" s="23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23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">
      <c r="A31" s="24"/>
      <c r="B31" s="17"/>
      <c r="C31" s="8"/>
      <c r="D31" s="18" t="s">
        <v>30</v>
      </c>
      <c r="E31" s="9"/>
      <c r="F31" s="19">
        <f>SUM(F24:F30)</f>
        <v>500</v>
      </c>
      <c r="G31" s="19">
        <f t="shared" ref="G31:J31" si="2">SUM(G24:G30)</f>
        <v>18.049999999999997</v>
      </c>
      <c r="H31" s="19">
        <f t="shared" si="2"/>
        <v>18</v>
      </c>
      <c r="I31" s="19">
        <f t="shared" si="2"/>
        <v>81.8</v>
      </c>
      <c r="J31" s="19">
        <f t="shared" si="2"/>
        <v>549</v>
      </c>
      <c r="K31" s="25"/>
      <c r="L31" s="19"/>
    </row>
    <row r="32" spans="1:12" ht="15" x14ac:dyDescent="0.2">
      <c r="A32" s="26">
        <f>A24</f>
        <v>1</v>
      </c>
      <c r="B32" s="13">
        <f>B24</f>
        <v>2</v>
      </c>
      <c r="C32" s="10" t="s">
        <v>22</v>
      </c>
      <c r="D32" s="7" t="s">
        <v>23</v>
      </c>
      <c r="E32" s="54" t="s">
        <v>58</v>
      </c>
      <c r="F32" s="43">
        <v>60</v>
      </c>
      <c r="G32" s="43">
        <v>0.36</v>
      </c>
      <c r="H32" s="43">
        <v>0.4</v>
      </c>
      <c r="I32" s="43">
        <v>0.54</v>
      </c>
      <c r="J32" s="43">
        <v>7.5</v>
      </c>
      <c r="K32" s="44">
        <v>78</v>
      </c>
      <c r="L32" s="51"/>
    </row>
    <row r="33" spans="1:12" ht="15" x14ac:dyDescent="0.2">
      <c r="A33" s="23"/>
      <c r="B33" s="15"/>
      <c r="C33" s="11"/>
      <c r="D33" s="7" t="s">
        <v>24</v>
      </c>
      <c r="E33" s="54" t="s">
        <v>59</v>
      </c>
      <c r="F33" s="43">
        <v>200</v>
      </c>
      <c r="G33" s="43">
        <v>4.5999999999999996</v>
      </c>
      <c r="H33" s="43">
        <v>3.92</v>
      </c>
      <c r="I33" s="43">
        <v>14.44</v>
      </c>
      <c r="J33" s="43">
        <v>108</v>
      </c>
      <c r="K33" s="44">
        <v>138</v>
      </c>
      <c r="L33" s="51"/>
    </row>
    <row r="34" spans="1:12" ht="15" x14ac:dyDescent="0.2">
      <c r="A34" s="23"/>
      <c r="B34" s="15"/>
      <c r="C34" s="11"/>
      <c r="D34" s="7" t="s">
        <v>25</v>
      </c>
      <c r="E34" s="54" t="s">
        <v>60</v>
      </c>
      <c r="F34" s="43">
        <v>180</v>
      </c>
      <c r="G34" s="43">
        <v>18.25</v>
      </c>
      <c r="H34" s="43">
        <v>22.2</v>
      </c>
      <c r="I34" s="43">
        <v>49.27</v>
      </c>
      <c r="J34" s="43">
        <v>392.1</v>
      </c>
      <c r="K34" s="44">
        <v>438</v>
      </c>
      <c r="L34" s="51"/>
    </row>
    <row r="35" spans="1:12" ht="15" x14ac:dyDescent="0.2">
      <c r="A35" s="23"/>
      <c r="B35" s="15"/>
      <c r="C35" s="11"/>
      <c r="D35" s="7" t="s">
        <v>27</v>
      </c>
      <c r="E35" s="54" t="s">
        <v>61</v>
      </c>
      <c r="F35" s="43">
        <v>200</v>
      </c>
      <c r="G35" s="43">
        <v>0.2</v>
      </c>
      <c r="H35" s="43">
        <v>0</v>
      </c>
      <c r="I35" s="43">
        <v>20.010000000000002</v>
      </c>
      <c r="J35" s="43">
        <v>132</v>
      </c>
      <c r="K35" s="44">
        <v>632</v>
      </c>
      <c r="L35" s="51"/>
    </row>
    <row r="36" spans="1:12" ht="15" x14ac:dyDescent="0.2">
      <c r="A36" s="23"/>
      <c r="B36" s="15"/>
      <c r="C36" s="11"/>
      <c r="D36" s="55"/>
      <c r="E36" s="54"/>
      <c r="G36" s="43"/>
      <c r="H36" s="43"/>
      <c r="I36" s="43"/>
      <c r="J36" s="43"/>
      <c r="K36" s="44"/>
      <c r="L36" s="51"/>
    </row>
    <row r="37" spans="1:12" ht="15" x14ac:dyDescent="0.2">
      <c r="A37" s="23"/>
      <c r="B37" s="15"/>
      <c r="C37" s="11"/>
      <c r="D37" s="7" t="s">
        <v>28</v>
      </c>
      <c r="E37" s="42" t="s">
        <v>62</v>
      </c>
      <c r="F37" s="43">
        <v>30</v>
      </c>
      <c r="G37" s="43">
        <v>2.81</v>
      </c>
      <c r="H37" s="43">
        <v>0.35</v>
      </c>
      <c r="I37" s="43">
        <v>17.21</v>
      </c>
      <c r="J37" s="43">
        <v>122.4</v>
      </c>
      <c r="K37" s="44" t="s">
        <v>49</v>
      </c>
      <c r="L37" s="51"/>
    </row>
    <row r="38" spans="1:12" ht="15" x14ac:dyDescent="0.2">
      <c r="A38" s="23"/>
      <c r="B38" s="15"/>
      <c r="C38" s="11"/>
      <c r="D38" s="7" t="s">
        <v>29</v>
      </c>
      <c r="E38" s="42" t="s">
        <v>53</v>
      </c>
      <c r="F38" s="43">
        <v>30</v>
      </c>
      <c r="G38" s="43">
        <v>1.52</v>
      </c>
      <c r="H38" s="43">
        <v>0.34</v>
      </c>
      <c r="I38" s="43">
        <v>6.78</v>
      </c>
      <c r="J38" s="43">
        <v>35.799999999999997</v>
      </c>
      <c r="K38" s="44" t="s">
        <v>49</v>
      </c>
      <c r="L38" s="51"/>
    </row>
    <row r="39" spans="1:12" ht="15" x14ac:dyDescent="0.2">
      <c r="A39" s="23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">
      <c r="A40" s="23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24"/>
      <c r="B41" s="17"/>
      <c r="C41" s="8"/>
      <c r="D41" s="18" t="s">
        <v>30</v>
      </c>
      <c r="E41" s="9"/>
      <c r="F41" s="19">
        <f>SUM(F32:F40)</f>
        <v>700</v>
      </c>
      <c r="G41" s="19">
        <f t="shared" ref="G41:J41" si="3">SUM(G32:G40)</f>
        <v>27.74</v>
      </c>
      <c r="H41" s="19">
        <f t="shared" si="3"/>
        <v>27.21</v>
      </c>
      <c r="I41" s="19">
        <f t="shared" si="3"/>
        <v>108.25</v>
      </c>
      <c r="J41" s="19">
        <f t="shared" si="3"/>
        <v>797.8</v>
      </c>
      <c r="K41" s="25"/>
      <c r="L41" s="19"/>
    </row>
    <row r="42" spans="1:12" ht="16" thickBot="1" x14ac:dyDescent="0.2">
      <c r="A42" s="29">
        <f>A24</f>
        <v>1</v>
      </c>
      <c r="B42" s="30">
        <f>B24</f>
        <v>2</v>
      </c>
      <c r="C42" s="62" t="s">
        <v>4</v>
      </c>
      <c r="D42" s="63"/>
      <c r="E42" s="31"/>
      <c r="F42" s="32">
        <f>F31+F41</f>
        <v>1200</v>
      </c>
      <c r="G42" s="32">
        <f t="shared" ref="G42:J42" si="4">G31+G41</f>
        <v>45.789999999999992</v>
      </c>
      <c r="H42" s="32">
        <f t="shared" si="4"/>
        <v>45.21</v>
      </c>
      <c r="I42" s="32">
        <f t="shared" si="4"/>
        <v>190.05</v>
      </c>
      <c r="J42" s="32">
        <f t="shared" si="4"/>
        <v>1346.8</v>
      </c>
      <c r="K42" s="32"/>
      <c r="L42" s="32"/>
    </row>
    <row r="43" spans="1:12" ht="15" x14ac:dyDescent="0.2">
      <c r="A43" s="20">
        <v>1</v>
      </c>
      <c r="B43" s="21">
        <v>3</v>
      </c>
      <c r="C43" s="22" t="s">
        <v>19</v>
      </c>
      <c r="D43" s="5" t="s">
        <v>20</v>
      </c>
      <c r="E43" s="56" t="s">
        <v>63</v>
      </c>
      <c r="F43" s="40">
        <v>210</v>
      </c>
      <c r="G43" s="40">
        <v>5.0599999999999996</v>
      </c>
      <c r="H43" s="40">
        <v>9.2100000000000009</v>
      </c>
      <c r="I43" s="40">
        <v>22.28</v>
      </c>
      <c r="J43" s="40">
        <v>223.85</v>
      </c>
      <c r="K43" s="41" t="s">
        <v>64</v>
      </c>
      <c r="L43" s="50"/>
    </row>
    <row r="44" spans="1:12" ht="15" x14ac:dyDescent="0.2">
      <c r="A44" s="23"/>
      <c r="B44" s="15"/>
      <c r="C44" s="11"/>
      <c r="D44" s="6"/>
      <c r="E44" s="54" t="s">
        <v>65</v>
      </c>
      <c r="F44" s="43">
        <v>50</v>
      </c>
      <c r="G44" s="43">
        <v>4.26</v>
      </c>
      <c r="H44" s="43">
        <v>4.53</v>
      </c>
      <c r="I44" s="43">
        <v>23.6</v>
      </c>
      <c r="J44" s="43">
        <v>152.6</v>
      </c>
      <c r="K44" s="44" t="s">
        <v>66</v>
      </c>
      <c r="L44" s="51"/>
    </row>
    <row r="45" spans="1:12" ht="15" x14ac:dyDescent="0.2">
      <c r="A45" s="23"/>
      <c r="B45" s="15"/>
      <c r="C45" s="11"/>
      <c r="D45" s="7" t="s">
        <v>21</v>
      </c>
      <c r="E45" s="54" t="s">
        <v>67</v>
      </c>
      <c r="F45" s="43">
        <v>200</v>
      </c>
      <c r="G45" s="43">
        <v>6.2</v>
      </c>
      <c r="H45" s="43">
        <v>4.7</v>
      </c>
      <c r="I45" s="43">
        <v>8.9</v>
      </c>
      <c r="J45" s="43">
        <v>79</v>
      </c>
      <c r="K45" s="44">
        <v>692</v>
      </c>
      <c r="L45" s="51"/>
    </row>
    <row r="46" spans="1:12" ht="15" x14ac:dyDescent="0.2">
      <c r="A46" s="23"/>
      <c r="B46" s="15"/>
      <c r="C46" s="11"/>
      <c r="D46" s="7" t="s">
        <v>28</v>
      </c>
      <c r="E46" s="54" t="s">
        <v>48</v>
      </c>
      <c r="F46" s="43">
        <v>50</v>
      </c>
      <c r="G46" s="43">
        <v>3.75</v>
      </c>
      <c r="H46" s="43">
        <v>1.5</v>
      </c>
      <c r="I46" s="43">
        <v>26</v>
      </c>
      <c r="J46" s="43">
        <v>125</v>
      </c>
      <c r="K46" s="44" t="s">
        <v>49</v>
      </c>
      <c r="L46" s="51"/>
    </row>
    <row r="47" spans="1:12" ht="15" x14ac:dyDescent="0.2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.75" customHeight="1" x14ac:dyDescent="0.2">
      <c r="A50" s="24"/>
      <c r="B50" s="17"/>
      <c r="C50" s="8"/>
      <c r="D50" s="18" t="s">
        <v>30</v>
      </c>
      <c r="E50" s="9"/>
      <c r="F50" s="19">
        <f>SUM(F43:F49)</f>
        <v>510</v>
      </c>
      <c r="G50" s="19">
        <f t="shared" ref="G50:J50" si="5">SUM(G43:G49)</f>
        <v>19.27</v>
      </c>
      <c r="H50" s="19">
        <f t="shared" si="5"/>
        <v>19.940000000000001</v>
      </c>
      <c r="I50" s="19">
        <f t="shared" si="5"/>
        <v>80.78</v>
      </c>
      <c r="J50" s="19">
        <f t="shared" si="5"/>
        <v>580.45000000000005</v>
      </c>
      <c r="K50" s="25"/>
      <c r="L50" s="19"/>
    </row>
    <row r="51" spans="1:12" ht="15" x14ac:dyDescent="0.2">
      <c r="A51" s="26">
        <f>A43</f>
        <v>1</v>
      </c>
      <c r="B51" s="13">
        <f>B43</f>
        <v>3</v>
      </c>
      <c r="C51" s="10" t="s">
        <v>22</v>
      </c>
      <c r="D51" s="7" t="s">
        <v>23</v>
      </c>
      <c r="E51" s="54" t="s">
        <v>68</v>
      </c>
      <c r="F51" s="43">
        <v>60</v>
      </c>
      <c r="G51" s="43">
        <v>0.78</v>
      </c>
      <c r="H51" s="43">
        <v>2.8</v>
      </c>
      <c r="I51" s="43">
        <v>4.38</v>
      </c>
      <c r="J51" s="43">
        <v>53.4</v>
      </c>
      <c r="K51" s="44">
        <v>612</v>
      </c>
      <c r="L51" s="51"/>
    </row>
    <row r="52" spans="1:12" ht="15" x14ac:dyDescent="0.2">
      <c r="A52" s="23"/>
      <c r="B52" s="15"/>
      <c r="C52" s="11"/>
      <c r="D52" s="7" t="s">
        <v>24</v>
      </c>
      <c r="E52" s="54" t="s">
        <v>69</v>
      </c>
      <c r="F52" s="43">
        <v>200</v>
      </c>
      <c r="G52" s="43">
        <v>4.96</v>
      </c>
      <c r="H52" s="43">
        <v>4.4800000000000004</v>
      </c>
      <c r="I52" s="43">
        <v>17.84</v>
      </c>
      <c r="J52" s="43">
        <v>110.1</v>
      </c>
      <c r="K52" s="44">
        <v>139</v>
      </c>
      <c r="L52" s="51"/>
    </row>
    <row r="53" spans="1:12" ht="15" x14ac:dyDescent="0.2">
      <c r="A53" s="23"/>
      <c r="B53" s="15"/>
      <c r="C53" s="11"/>
      <c r="D53" s="7" t="s">
        <v>25</v>
      </c>
      <c r="E53" s="54" t="s">
        <v>70</v>
      </c>
      <c r="F53" s="43">
        <v>110</v>
      </c>
      <c r="G53" s="43">
        <v>7.01</v>
      </c>
      <c r="H53" s="43">
        <v>9.98</v>
      </c>
      <c r="I53" s="43">
        <v>6.3</v>
      </c>
      <c r="J53" s="43">
        <v>103.6</v>
      </c>
      <c r="K53" s="44" t="s">
        <v>72</v>
      </c>
      <c r="L53" s="51"/>
    </row>
    <row r="54" spans="1:12" ht="15" x14ac:dyDescent="0.2">
      <c r="A54" s="23"/>
      <c r="B54" s="15"/>
      <c r="C54" s="11"/>
      <c r="D54" s="58" t="s">
        <v>26</v>
      </c>
      <c r="E54" s="54" t="s">
        <v>73</v>
      </c>
      <c r="F54" s="43">
        <v>150</v>
      </c>
      <c r="G54" s="43">
        <v>8.6999999999999993</v>
      </c>
      <c r="H54" s="43">
        <v>7.8</v>
      </c>
      <c r="I54" s="43">
        <v>42.6</v>
      </c>
      <c r="J54" s="43">
        <v>279</v>
      </c>
      <c r="K54" s="44">
        <v>508</v>
      </c>
      <c r="L54" s="51"/>
    </row>
    <row r="55" spans="1:12" ht="15" x14ac:dyDescent="0.2">
      <c r="A55" s="23"/>
      <c r="B55" s="15"/>
      <c r="C55" s="11"/>
      <c r="D55" s="7" t="s">
        <v>27</v>
      </c>
      <c r="E55" s="54" t="s">
        <v>74</v>
      </c>
      <c r="F55" s="43">
        <v>200</v>
      </c>
      <c r="G55" s="43">
        <v>0.2</v>
      </c>
      <c r="H55" s="43">
        <v>0</v>
      </c>
      <c r="I55" s="43">
        <v>15.1</v>
      </c>
      <c r="J55" s="43">
        <v>60.6</v>
      </c>
      <c r="K55" s="44" t="s">
        <v>75</v>
      </c>
      <c r="L55" s="51"/>
    </row>
    <row r="56" spans="1:12" ht="15" x14ac:dyDescent="0.2">
      <c r="A56" s="23"/>
      <c r="B56" s="15"/>
      <c r="C56" s="11"/>
      <c r="D56" s="7" t="s">
        <v>28</v>
      </c>
      <c r="E56" s="42" t="s">
        <v>62</v>
      </c>
      <c r="F56" s="43">
        <v>30</v>
      </c>
      <c r="G56" s="43">
        <v>2.81</v>
      </c>
      <c r="H56" s="43">
        <v>0.35</v>
      </c>
      <c r="I56" s="43">
        <v>17.21</v>
      </c>
      <c r="J56" s="43">
        <v>122.4</v>
      </c>
      <c r="K56" s="44" t="s">
        <v>49</v>
      </c>
      <c r="L56" s="51"/>
    </row>
    <row r="57" spans="1:12" ht="15" x14ac:dyDescent="0.2">
      <c r="A57" s="23"/>
      <c r="B57" s="15"/>
      <c r="C57" s="11"/>
      <c r="D57" s="7" t="s">
        <v>29</v>
      </c>
      <c r="E57" s="42" t="s">
        <v>53</v>
      </c>
      <c r="F57" s="43">
        <v>20</v>
      </c>
      <c r="G57" s="43">
        <v>1.32</v>
      </c>
      <c r="H57" s="43">
        <v>0.24</v>
      </c>
      <c r="I57" s="43">
        <v>6.68</v>
      </c>
      <c r="J57" s="43">
        <v>34.799999999999997</v>
      </c>
      <c r="K57" s="44" t="s">
        <v>49</v>
      </c>
      <c r="L57" s="51"/>
    </row>
    <row r="58" spans="1:12" ht="15" x14ac:dyDescent="0.2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4"/>
      <c r="B60" s="17"/>
      <c r="C60" s="8"/>
      <c r="D60" s="18" t="s">
        <v>30</v>
      </c>
      <c r="E60" s="9"/>
      <c r="F60" s="19">
        <f>SUM(F51:F59)</f>
        <v>770</v>
      </c>
      <c r="G60" s="19">
        <f>SUM(G51:G59)</f>
        <v>25.779999999999998</v>
      </c>
      <c r="H60" s="19">
        <f>SUM(H51:H59)</f>
        <v>25.650000000000002</v>
      </c>
      <c r="I60" s="19">
        <f>SUM(I51:I59)</f>
        <v>110.11000000000001</v>
      </c>
      <c r="J60" s="19">
        <f>SUM(J51:J59)</f>
        <v>763.9</v>
      </c>
      <c r="K60" s="25"/>
      <c r="L60" s="19"/>
    </row>
    <row r="61" spans="1:12" ht="16" thickBot="1" x14ac:dyDescent="0.2">
      <c r="A61" s="29">
        <f>A43</f>
        <v>1</v>
      </c>
      <c r="B61" s="30">
        <f>B43</f>
        <v>3</v>
      </c>
      <c r="C61" s="62" t="s">
        <v>4</v>
      </c>
      <c r="D61" s="63"/>
      <c r="E61" s="31"/>
      <c r="F61" s="32">
        <f>F50+F60</f>
        <v>1280</v>
      </c>
      <c r="G61" s="32">
        <f>G50+G60</f>
        <v>45.05</v>
      </c>
      <c r="H61" s="32">
        <f>H50+H60</f>
        <v>45.59</v>
      </c>
      <c r="I61" s="32">
        <f>I50+I60</f>
        <v>190.89000000000001</v>
      </c>
      <c r="J61" s="32">
        <f>J50+J60</f>
        <v>1344.35</v>
      </c>
      <c r="K61" s="32"/>
      <c r="L61" s="32"/>
    </row>
    <row r="62" spans="1:12" ht="15" x14ac:dyDescent="0.2">
      <c r="A62" s="20">
        <v>1</v>
      </c>
      <c r="B62" s="21">
        <v>4</v>
      </c>
      <c r="C62" s="22" t="s">
        <v>19</v>
      </c>
      <c r="D62" s="5" t="s">
        <v>20</v>
      </c>
      <c r="E62" s="56" t="s">
        <v>77</v>
      </c>
      <c r="F62" s="40">
        <v>150</v>
      </c>
      <c r="G62" s="40">
        <v>12.31</v>
      </c>
      <c r="H62" s="40">
        <v>13.8</v>
      </c>
      <c r="I62" s="40">
        <v>22.1</v>
      </c>
      <c r="J62" s="40">
        <v>221</v>
      </c>
      <c r="K62" s="41">
        <v>334</v>
      </c>
      <c r="L62" s="50"/>
    </row>
    <row r="63" spans="1:12" ht="15" x14ac:dyDescent="0.2">
      <c r="A63" s="23"/>
      <c r="B63" s="15"/>
      <c r="C63" s="11"/>
      <c r="D63" s="59" t="s">
        <v>38</v>
      </c>
      <c r="E63" s="54" t="s">
        <v>78</v>
      </c>
      <c r="F63" s="43">
        <v>125</v>
      </c>
      <c r="G63" s="43">
        <v>3.62</v>
      </c>
      <c r="H63" s="43">
        <v>4.12</v>
      </c>
      <c r="I63" s="43">
        <v>14.25</v>
      </c>
      <c r="J63" s="43">
        <v>127.5</v>
      </c>
      <c r="K63" s="44" t="s">
        <v>49</v>
      </c>
      <c r="L63" s="51"/>
    </row>
    <row r="64" spans="1:12" ht="15" x14ac:dyDescent="0.2">
      <c r="A64" s="23"/>
      <c r="B64" s="15"/>
      <c r="C64" s="11"/>
      <c r="D64" s="7" t="s">
        <v>21</v>
      </c>
      <c r="E64" s="54" t="s">
        <v>37</v>
      </c>
      <c r="F64" s="43">
        <v>200</v>
      </c>
      <c r="G64" s="43">
        <v>0.2</v>
      </c>
      <c r="H64" s="43">
        <v>0</v>
      </c>
      <c r="I64" s="43">
        <v>15</v>
      </c>
      <c r="J64" s="43">
        <v>58</v>
      </c>
      <c r="K64" s="44">
        <v>685</v>
      </c>
      <c r="L64" s="51"/>
    </row>
    <row r="65" spans="1:12" ht="15" x14ac:dyDescent="0.2">
      <c r="A65" s="23"/>
      <c r="B65" s="15"/>
      <c r="C65" s="11"/>
      <c r="D65" s="7" t="s">
        <v>28</v>
      </c>
      <c r="E65" s="54" t="s">
        <v>48</v>
      </c>
      <c r="F65" s="43">
        <v>50</v>
      </c>
      <c r="G65" s="43">
        <v>3.75</v>
      </c>
      <c r="H65" s="43">
        <v>1.5</v>
      </c>
      <c r="I65" s="43">
        <v>26</v>
      </c>
      <c r="J65" s="43">
        <v>125</v>
      </c>
      <c r="K65" s="44" t="s">
        <v>49</v>
      </c>
      <c r="L65" s="51"/>
    </row>
    <row r="66" spans="1:12" ht="15" x14ac:dyDescent="0.2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51"/>
    </row>
    <row r="67" spans="1:12" ht="15" x14ac:dyDescent="0.2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4"/>
      <c r="B69" s="17"/>
      <c r="C69" s="8"/>
      <c r="D69" s="18" t="s">
        <v>30</v>
      </c>
      <c r="E69" s="9"/>
      <c r="F69" s="19">
        <f>SUM(F62:F68)</f>
        <v>525</v>
      </c>
      <c r="G69" s="19">
        <f t="shared" ref="G69" si="6">SUM(G62:G68)</f>
        <v>19.88</v>
      </c>
      <c r="H69" s="19">
        <f t="shared" ref="H69" si="7">SUM(H62:H68)</f>
        <v>19.420000000000002</v>
      </c>
      <c r="I69" s="19">
        <f t="shared" ref="I69" si="8">SUM(I62:I68)</f>
        <v>77.349999999999994</v>
      </c>
      <c r="J69" s="19">
        <f t="shared" ref="J69" si="9">SUM(J62:J68)</f>
        <v>531.5</v>
      </c>
      <c r="K69" s="25"/>
      <c r="L69" s="19"/>
    </row>
    <row r="70" spans="1:12" ht="15" x14ac:dyDescent="0.2">
      <c r="A70" s="26">
        <f>A62</f>
        <v>1</v>
      </c>
      <c r="B70" s="13">
        <f>B62</f>
        <v>4</v>
      </c>
      <c r="C70" s="10" t="s">
        <v>22</v>
      </c>
      <c r="D70" s="55"/>
      <c r="E70" s="54" t="s">
        <v>79</v>
      </c>
      <c r="F70" s="43">
        <v>60</v>
      </c>
      <c r="G70" s="43">
        <v>0.54</v>
      </c>
      <c r="H70" s="43">
        <v>2.2799999999999998</v>
      </c>
      <c r="I70" s="43">
        <v>2.34</v>
      </c>
      <c r="J70" s="43">
        <v>35.4</v>
      </c>
      <c r="K70" s="44"/>
      <c r="L70" s="51"/>
    </row>
    <row r="71" spans="1:12" ht="15" x14ac:dyDescent="0.2">
      <c r="A71" s="23"/>
      <c r="B71" s="15"/>
      <c r="C71" s="11"/>
      <c r="D71" s="7" t="s">
        <v>24</v>
      </c>
      <c r="E71" s="54" t="s">
        <v>80</v>
      </c>
      <c r="F71" s="43">
        <v>210</v>
      </c>
      <c r="G71" s="43">
        <v>3.98</v>
      </c>
      <c r="H71" s="43">
        <v>7.69</v>
      </c>
      <c r="I71" s="43">
        <v>15.36</v>
      </c>
      <c r="J71" s="43">
        <v>94.4</v>
      </c>
      <c r="K71" s="44">
        <v>168</v>
      </c>
      <c r="L71" s="51"/>
    </row>
    <row r="72" spans="1:12" ht="15" x14ac:dyDescent="0.2">
      <c r="A72" s="23"/>
      <c r="B72" s="15"/>
      <c r="C72" s="11"/>
      <c r="D72" s="7" t="s">
        <v>25</v>
      </c>
      <c r="E72" s="54" t="s">
        <v>81</v>
      </c>
      <c r="F72" s="43">
        <v>180</v>
      </c>
      <c r="G72" s="43">
        <v>18.5</v>
      </c>
      <c r="H72" s="43">
        <v>18.7</v>
      </c>
      <c r="I72" s="43">
        <v>37.6</v>
      </c>
      <c r="J72" s="43">
        <v>350</v>
      </c>
      <c r="K72" s="44">
        <v>443</v>
      </c>
      <c r="L72" s="51"/>
    </row>
    <row r="73" spans="1:12" ht="15" x14ac:dyDescent="0.2">
      <c r="A73" s="23"/>
      <c r="B73" s="15"/>
      <c r="C73" s="11"/>
      <c r="D73" s="7"/>
      <c r="E73" s="54"/>
      <c r="F73" s="43"/>
      <c r="G73" s="43"/>
      <c r="H73" s="43"/>
      <c r="I73" s="43"/>
      <c r="J73" s="43"/>
      <c r="K73" s="44"/>
      <c r="L73" s="51"/>
    </row>
    <row r="74" spans="1:12" ht="15" x14ac:dyDescent="0.2">
      <c r="A74" s="23"/>
      <c r="B74" s="15"/>
      <c r="C74" s="11"/>
      <c r="D74" s="7" t="s">
        <v>27</v>
      </c>
      <c r="E74" s="54" t="s">
        <v>82</v>
      </c>
      <c r="F74" s="43">
        <v>200</v>
      </c>
      <c r="G74" s="43">
        <v>0.3</v>
      </c>
      <c r="H74" s="43">
        <v>0</v>
      </c>
      <c r="I74" s="43">
        <v>27.1</v>
      </c>
      <c r="J74" s="43">
        <v>118</v>
      </c>
      <c r="K74" s="44">
        <v>648</v>
      </c>
      <c r="L74" s="51"/>
    </row>
    <row r="75" spans="1:12" ht="15" x14ac:dyDescent="0.2">
      <c r="A75" s="23"/>
      <c r="B75" s="15"/>
      <c r="C75" s="11"/>
      <c r="D75" s="7" t="s">
        <v>28</v>
      </c>
      <c r="E75" s="42" t="s">
        <v>62</v>
      </c>
      <c r="F75" s="43">
        <v>30</v>
      </c>
      <c r="G75" s="43">
        <v>2.81</v>
      </c>
      <c r="H75" s="43">
        <v>0.35</v>
      </c>
      <c r="I75" s="43">
        <v>17.21</v>
      </c>
      <c r="J75" s="43">
        <v>122.4</v>
      </c>
      <c r="K75" s="44" t="s">
        <v>49</v>
      </c>
      <c r="L75" s="51"/>
    </row>
    <row r="76" spans="1:12" ht="15" x14ac:dyDescent="0.2">
      <c r="A76" s="23"/>
      <c r="B76" s="15"/>
      <c r="C76" s="11"/>
      <c r="D76" s="7" t="s">
        <v>29</v>
      </c>
      <c r="E76" s="42" t="s">
        <v>53</v>
      </c>
      <c r="F76" s="43">
        <v>20</v>
      </c>
      <c r="G76" s="43">
        <v>1.32</v>
      </c>
      <c r="H76" s="43">
        <v>0.24</v>
      </c>
      <c r="I76" s="43">
        <v>6.68</v>
      </c>
      <c r="J76" s="43">
        <v>34.799999999999997</v>
      </c>
      <c r="K76" s="44" t="s">
        <v>49</v>
      </c>
      <c r="L76" s="51"/>
    </row>
    <row r="77" spans="1:12" ht="15" x14ac:dyDescent="0.2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4"/>
      <c r="B79" s="17"/>
      <c r="C79" s="8"/>
      <c r="D79" s="18" t="s">
        <v>30</v>
      </c>
      <c r="E79" s="9"/>
      <c r="F79" s="19">
        <f>SUM(F70:F78)</f>
        <v>700</v>
      </c>
      <c r="G79" s="19">
        <f t="shared" ref="G79" si="10">SUM(G70:G78)</f>
        <v>27.45</v>
      </c>
      <c r="H79" s="19">
        <f t="shared" ref="H79" si="11">SUM(H70:H78)</f>
        <v>29.26</v>
      </c>
      <c r="I79" s="19">
        <f t="shared" ref="I79" si="12">SUM(I70:I78)</f>
        <v>106.29000000000002</v>
      </c>
      <c r="J79" s="19">
        <f t="shared" ref="J79" si="13">SUM(J70:J78)</f>
        <v>754.99999999999989</v>
      </c>
      <c r="K79" s="25"/>
      <c r="L79" s="19"/>
    </row>
    <row r="80" spans="1:12" ht="15.75" customHeight="1" thickBot="1" x14ac:dyDescent="0.2">
      <c r="A80" s="29">
        <f>A62</f>
        <v>1</v>
      </c>
      <c r="B80" s="30">
        <f>B62</f>
        <v>4</v>
      </c>
      <c r="C80" s="62" t="s">
        <v>4</v>
      </c>
      <c r="D80" s="63"/>
      <c r="E80" s="31"/>
      <c r="F80" s="32">
        <f>F69+F79</f>
        <v>1225</v>
      </c>
      <c r="G80" s="32">
        <f t="shared" ref="G80" si="14">G69+G79</f>
        <v>47.33</v>
      </c>
      <c r="H80" s="32">
        <f t="shared" ref="H80" si="15">H69+H79</f>
        <v>48.680000000000007</v>
      </c>
      <c r="I80" s="32">
        <f t="shared" ref="I80" si="16">I69+I79</f>
        <v>183.64000000000001</v>
      </c>
      <c r="J80" s="32">
        <f t="shared" ref="J80" si="17">J69+J79</f>
        <v>1286.5</v>
      </c>
      <c r="K80" s="32"/>
      <c r="L80" s="32"/>
    </row>
    <row r="81" spans="1:12" ht="15" x14ac:dyDescent="0.2">
      <c r="A81" s="20">
        <v>1</v>
      </c>
      <c r="B81" s="21">
        <v>5</v>
      </c>
      <c r="C81" s="22" t="s">
        <v>19</v>
      </c>
      <c r="D81" s="5" t="s">
        <v>20</v>
      </c>
      <c r="E81" s="39" t="s">
        <v>114</v>
      </c>
      <c r="F81" s="52">
        <v>210</v>
      </c>
      <c r="G81" s="40">
        <v>1.61</v>
      </c>
      <c r="H81" s="40">
        <v>7.2</v>
      </c>
      <c r="I81" s="40">
        <v>31.8</v>
      </c>
      <c r="J81" s="40">
        <v>240</v>
      </c>
      <c r="K81" s="41">
        <v>302</v>
      </c>
      <c r="L81" s="50"/>
    </row>
    <row r="82" spans="1:12" ht="15" x14ac:dyDescent="0.2">
      <c r="A82" s="23"/>
      <c r="B82" s="15"/>
      <c r="C82" s="11"/>
      <c r="D82" s="6"/>
      <c r="E82" s="54"/>
      <c r="F82" s="43"/>
      <c r="G82" s="43"/>
      <c r="H82" s="43"/>
      <c r="I82" s="43"/>
      <c r="J82" s="43"/>
      <c r="K82" s="44"/>
      <c r="L82" s="51"/>
    </row>
    <row r="83" spans="1:12" ht="15" x14ac:dyDescent="0.2">
      <c r="A83" s="23"/>
      <c r="B83" s="15"/>
      <c r="C83" s="11"/>
      <c r="D83" s="53" t="s">
        <v>23</v>
      </c>
      <c r="E83" s="54" t="s">
        <v>83</v>
      </c>
      <c r="F83" s="43">
        <v>45</v>
      </c>
      <c r="G83" s="43">
        <v>5.2</v>
      </c>
      <c r="H83" s="43">
        <v>7.5</v>
      </c>
      <c r="I83" s="43">
        <v>7.3</v>
      </c>
      <c r="J83" s="43">
        <v>122</v>
      </c>
      <c r="K83" s="44">
        <v>3</v>
      </c>
      <c r="L83" s="43"/>
    </row>
    <row r="84" spans="1:12" ht="15.75" customHeight="1" x14ac:dyDescent="0.2">
      <c r="A84" s="23"/>
      <c r="B84" s="15"/>
      <c r="C84" s="11"/>
      <c r="D84" s="7" t="s">
        <v>21</v>
      </c>
      <c r="E84" s="54" t="s">
        <v>84</v>
      </c>
      <c r="F84" s="43">
        <v>200</v>
      </c>
      <c r="G84" s="43">
        <v>8.6</v>
      </c>
      <c r="H84" s="43">
        <v>3.6</v>
      </c>
      <c r="I84" s="43">
        <v>15.3</v>
      </c>
      <c r="J84" s="43">
        <v>107</v>
      </c>
      <c r="K84" s="44" t="s">
        <v>85</v>
      </c>
      <c r="L84" s="51"/>
    </row>
    <row r="85" spans="1:12" ht="15" x14ac:dyDescent="0.2">
      <c r="A85" s="23"/>
      <c r="B85" s="15"/>
      <c r="C85" s="11"/>
      <c r="D85" s="7" t="s">
        <v>28</v>
      </c>
      <c r="E85" s="54" t="s">
        <v>48</v>
      </c>
      <c r="F85" s="43">
        <v>50</v>
      </c>
      <c r="G85" s="43">
        <v>3.75</v>
      </c>
      <c r="H85" s="43">
        <v>1.5</v>
      </c>
      <c r="I85" s="43">
        <v>26</v>
      </c>
      <c r="J85" s="43">
        <v>125</v>
      </c>
      <c r="K85" s="44" t="s">
        <v>49</v>
      </c>
      <c r="L85" s="51"/>
    </row>
    <row r="86" spans="1:12" ht="15" x14ac:dyDescent="0.2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">
      <c r="A88" s="24"/>
      <c r="B88" s="17"/>
      <c r="C88" s="8"/>
      <c r="D88" s="18" t="s">
        <v>30</v>
      </c>
      <c r="E88" s="9"/>
      <c r="F88" s="19">
        <f>SUM(F81:F87)</f>
        <v>505</v>
      </c>
      <c r="G88" s="19">
        <f t="shared" ref="G88:J88" si="18">SUM(G81:G87)</f>
        <v>19.16</v>
      </c>
      <c r="H88" s="19">
        <f t="shared" si="18"/>
        <v>19.8</v>
      </c>
      <c r="I88" s="19">
        <f t="shared" si="18"/>
        <v>80.400000000000006</v>
      </c>
      <c r="J88" s="19">
        <f t="shared" si="18"/>
        <v>594</v>
      </c>
      <c r="K88" s="25"/>
      <c r="L88" s="19"/>
    </row>
    <row r="89" spans="1:12" ht="15" x14ac:dyDescent="0.2">
      <c r="A89" s="26">
        <f>A81</f>
        <v>1</v>
      </c>
      <c r="B89" s="13">
        <f>B81</f>
        <v>5</v>
      </c>
      <c r="C89" s="10" t="s">
        <v>22</v>
      </c>
      <c r="D89" s="7" t="s">
        <v>24</v>
      </c>
      <c r="E89" s="54" t="s">
        <v>86</v>
      </c>
      <c r="F89" s="43">
        <v>200</v>
      </c>
      <c r="G89" s="43">
        <v>4.32</v>
      </c>
      <c r="H89" s="43">
        <v>8.1</v>
      </c>
      <c r="I89" s="43">
        <v>26.8</v>
      </c>
      <c r="J89" s="43">
        <v>126.3</v>
      </c>
      <c r="K89" s="44">
        <v>140</v>
      </c>
      <c r="L89" s="51"/>
    </row>
    <row r="90" spans="1:12" ht="15" x14ac:dyDescent="0.2">
      <c r="A90" s="23"/>
      <c r="B90" s="15"/>
      <c r="C90" s="11"/>
      <c r="D90" s="7" t="s">
        <v>25</v>
      </c>
      <c r="E90" s="54" t="s">
        <v>87</v>
      </c>
      <c r="F90" s="43">
        <v>90</v>
      </c>
      <c r="G90" s="43">
        <v>13.75</v>
      </c>
      <c r="H90" s="43">
        <v>8.59</v>
      </c>
      <c r="I90" s="43">
        <v>10.039999999999999</v>
      </c>
      <c r="J90" s="43">
        <v>170.8</v>
      </c>
      <c r="K90" s="44">
        <v>43</v>
      </c>
      <c r="L90" s="51"/>
    </row>
    <row r="91" spans="1:12" ht="15" x14ac:dyDescent="0.2">
      <c r="A91" s="23"/>
      <c r="B91" s="15"/>
      <c r="C91" s="11"/>
      <c r="D91" s="7" t="s">
        <v>26</v>
      </c>
      <c r="E91" s="42" t="s">
        <v>88</v>
      </c>
      <c r="F91" s="43">
        <v>150</v>
      </c>
      <c r="G91" s="43">
        <v>3.15</v>
      </c>
      <c r="H91" s="43">
        <v>6.75</v>
      </c>
      <c r="I91" s="43">
        <v>21.9</v>
      </c>
      <c r="J91" s="43">
        <v>163.5</v>
      </c>
      <c r="K91" s="44">
        <v>520</v>
      </c>
      <c r="L91" s="51"/>
    </row>
    <row r="92" spans="1:12" ht="15" x14ac:dyDescent="0.2">
      <c r="A92" s="23"/>
      <c r="B92" s="15"/>
      <c r="C92" s="11"/>
      <c r="D92" s="7" t="s">
        <v>27</v>
      </c>
      <c r="E92" s="54" t="s">
        <v>57</v>
      </c>
      <c r="F92" s="43">
        <v>200</v>
      </c>
      <c r="G92" s="43">
        <v>0.2</v>
      </c>
      <c r="H92" s="43">
        <v>0</v>
      </c>
      <c r="I92" s="43">
        <v>15</v>
      </c>
      <c r="J92" s="43">
        <v>58</v>
      </c>
      <c r="K92" s="44">
        <v>685</v>
      </c>
      <c r="L92" s="51"/>
    </row>
    <row r="93" spans="1:12" ht="15" x14ac:dyDescent="0.2">
      <c r="A93" s="23"/>
      <c r="B93" s="15"/>
      <c r="C93" s="11"/>
      <c r="D93" s="7" t="s">
        <v>28</v>
      </c>
      <c r="E93" s="42" t="s">
        <v>62</v>
      </c>
      <c r="F93" s="43">
        <v>30</v>
      </c>
      <c r="G93" s="43">
        <v>2.81</v>
      </c>
      <c r="H93" s="43">
        <v>0.35</v>
      </c>
      <c r="I93" s="43">
        <v>17.21</v>
      </c>
      <c r="J93" s="43">
        <v>122.4</v>
      </c>
      <c r="K93" s="44" t="s">
        <v>49</v>
      </c>
      <c r="L93" s="51"/>
    </row>
    <row r="94" spans="1:12" ht="15" x14ac:dyDescent="0.2">
      <c r="A94" s="23"/>
      <c r="B94" s="15"/>
      <c r="C94" s="11"/>
      <c r="D94" s="7" t="s">
        <v>29</v>
      </c>
      <c r="E94" s="42" t="s">
        <v>53</v>
      </c>
      <c r="F94" s="43">
        <v>20</v>
      </c>
      <c r="G94" s="43">
        <v>1.32</v>
      </c>
      <c r="H94" s="43">
        <v>0.24</v>
      </c>
      <c r="I94" s="43">
        <v>6.68</v>
      </c>
      <c r="J94" s="43">
        <v>34.799999999999997</v>
      </c>
      <c r="K94" s="44" t="s">
        <v>49</v>
      </c>
      <c r="L94" s="51"/>
    </row>
    <row r="95" spans="1:12" ht="15" x14ac:dyDescent="0.2">
      <c r="A95" s="23"/>
      <c r="B95" s="15"/>
      <c r="C95" s="11"/>
      <c r="D95" s="6"/>
      <c r="E95" s="54" t="s">
        <v>46</v>
      </c>
      <c r="F95" s="43">
        <v>60</v>
      </c>
      <c r="G95" s="43">
        <v>1.08</v>
      </c>
      <c r="H95" s="43">
        <v>2.2799999999999998</v>
      </c>
      <c r="I95" s="43">
        <v>6.54</v>
      </c>
      <c r="J95" s="43">
        <v>51</v>
      </c>
      <c r="K95" s="44" t="s">
        <v>49</v>
      </c>
      <c r="L95" s="51"/>
    </row>
    <row r="96" spans="1:12" ht="15" x14ac:dyDescent="0.2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">
      <c r="A97" s="24"/>
      <c r="B97" s="17"/>
      <c r="C97" s="8"/>
      <c r="D97" s="18" t="s">
        <v>30</v>
      </c>
      <c r="E97" s="9"/>
      <c r="F97" s="19">
        <f>SUM(F89:F96)</f>
        <v>750</v>
      </c>
      <c r="G97" s="19">
        <f>SUM(G89:G96)</f>
        <v>26.629999999999995</v>
      </c>
      <c r="H97" s="19">
        <f>SUM(H89:H96)</f>
        <v>26.31</v>
      </c>
      <c r="I97" s="19">
        <f>SUM(I89:I96)</f>
        <v>104.17000000000003</v>
      </c>
      <c r="J97" s="19">
        <f>SUM(J89:J96)</f>
        <v>726.8</v>
      </c>
      <c r="K97" s="25"/>
      <c r="L97" s="19"/>
    </row>
    <row r="98" spans="1:12" ht="16" thickBot="1" x14ac:dyDescent="0.2">
      <c r="A98" s="29">
        <f>A81</f>
        <v>1</v>
      </c>
      <c r="B98" s="30">
        <f>B81</f>
        <v>5</v>
      </c>
      <c r="C98" s="62" t="s">
        <v>4</v>
      </c>
      <c r="D98" s="63"/>
      <c r="E98" s="31"/>
      <c r="F98" s="32">
        <f>F88+F97</f>
        <v>1255</v>
      </c>
      <c r="G98" s="32">
        <f>G88+G97</f>
        <v>45.789999999999992</v>
      </c>
      <c r="H98" s="32">
        <f>H88+H97</f>
        <v>46.11</v>
      </c>
      <c r="I98" s="32">
        <f>I88+I97</f>
        <v>184.57000000000005</v>
      </c>
      <c r="J98" s="32">
        <f>J88+J97</f>
        <v>1320.8</v>
      </c>
      <c r="K98" s="32"/>
      <c r="L98" s="32"/>
    </row>
    <row r="99" spans="1:12" ht="15" x14ac:dyDescent="0.2">
      <c r="A99" s="20">
        <v>2</v>
      </c>
      <c r="B99" s="21">
        <v>6</v>
      </c>
      <c r="C99" s="22" t="s">
        <v>19</v>
      </c>
      <c r="D99" s="5" t="s">
        <v>20</v>
      </c>
      <c r="E99" s="56" t="s">
        <v>89</v>
      </c>
      <c r="F99" s="40">
        <v>210</v>
      </c>
      <c r="G99" s="40">
        <v>14.98</v>
      </c>
      <c r="H99" s="40">
        <v>17.559999999999999</v>
      </c>
      <c r="I99" s="40">
        <v>18.36</v>
      </c>
      <c r="J99" s="40">
        <v>203.6</v>
      </c>
      <c r="K99" s="41">
        <v>302</v>
      </c>
      <c r="L99" s="50"/>
    </row>
    <row r="100" spans="1:12" ht="15" x14ac:dyDescent="0.2">
      <c r="A100" s="23"/>
      <c r="B100" s="15"/>
      <c r="C100" s="11"/>
      <c r="D100" s="6"/>
      <c r="E100" s="54" t="s">
        <v>51</v>
      </c>
      <c r="F100" s="43">
        <v>100</v>
      </c>
      <c r="G100" s="43">
        <v>0.3</v>
      </c>
      <c r="H100" s="43">
        <v>0</v>
      </c>
      <c r="I100" s="43">
        <v>14.7</v>
      </c>
      <c r="J100" s="43">
        <v>161</v>
      </c>
      <c r="K100" s="44" t="s">
        <v>49</v>
      </c>
      <c r="L100" s="51"/>
    </row>
    <row r="101" spans="1:12" ht="15" x14ac:dyDescent="0.2">
      <c r="A101" s="23"/>
      <c r="B101" s="15"/>
      <c r="C101" s="11"/>
      <c r="D101" s="7" t="s">
        <v>21</v>
      </c>
      <c r="E101" s="54" t="s">
        <v>37</v>
      </c>
      <c r="F101" s="43">
        <v>200</v>
      </c>
      <c r="G101" s="43">
        <v>0.2</v>
      </c>
      <c r="H101" s="43">
        <v>0</v>
      </c>
      <c r="I101" s="43">
        <v>15</v>
      </c>
      <c r="J101" s="43">
        <v>58</v>
      </c>
      <c r="K101" s="44">
        <v>685</v>
      </c>
      <c r="L101" s="51"/>
    </row>
    <row r="102" spans="1:12" ht="15" x14ac:dyDescent="0.2">
      <c r="A102" s="23"/>
      <c r="B102" s="15"/>
      <c r="C102" s="11"/>
      <c r="D102" s="7" t="s">
        <v>28</v>
      </c>
      <c r="E102" s="54" t="s">
        <v>48</v>
      </c>
      <c r="F102" s="43">
        <v>50</v>
      </c>
      <c r="G102" s="43">
        <v>3.75</v>
      </c>
      <c r="H102" s="43">
        <v>1.5</v>
      </c>
      <c r="I102" s="43">
        <v>26</v>
      </c>
      <c r="J102" s="43">
        <v>125</v>
      </c>
      <c r="K102" s="44" t="s">
        <v>49</v>
      </c>
      <c r="L102" s="51"/>
    </row>
    <row r="103" spans="1:12" ht="15" x14ac:dyDescent="0.2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51"/>
    </row>
    <row r="104" spans="1:12" ht="15" x14ac:dyDescent="0.2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">
      <c r="A106" s="24"/>
      <c r="B106" s="17"/>
      <c r="C106" s="8"/>
      <c r="D106" s="18" t="s">
        <v>30</v>
      </c>
      <c r="E106" s="9"/>
      <c r="F106" s="19">
        <f>SUM(F99:F105)</f>
        <v>560</v>
      </c>
      <c r="G106" s="19">
        <f t="shared" ref="G106:J106" si="19">SUM(G99:G105)</f>
        <v>19.23</v>
      </c>
      <c r="H106" s="19">
        <f t="shared" si="19"/>
        <v>19.059999999999999</v>
      </c>
      <c r="I106" s="19">
        <f t="shared" si="19"/>
        <v>74.06</v>
      </c>
      <c r="J106" s="19">
        <f t="shared" si="19"/>
        <v>547.6</v>
      </c>
      <c r="K106" s="25"/>
      <c r="L106" s="19"/>
    </row>
    <row r="107" spans="1:12" ht="15" x14ac:dyDescent="0.2">
      <c r="A107" s="26">
        <f>A99</f>
        <v>2</v>
      </c>
      <c r="B107" s="13">
        <f>B99</f>
        <v>6</v>
      </c>
      <c r="C107" s="10" t="s">
        <v>22</v>
      </c>
      <c r="D107" s="7" t="s">
        <v>23</v>
      </c>
      <c r="E107" s="42" t="s">
        <v>52</v>
      </c>
      <c r="F107" s="43">
        <v>60</v>
      </c>
      <c r="G107" s="43">
        <v>0.48</v>
      </c>
      <c r="H107" s="43">
        <v>0</v>
      </c>
      <c r="I107" s="43">
        <v>1.5</v>
      </c>
      <c r="J107" s="43">
        <v>1.56</v>
      </c>
      <c r="K107" s="44"/>
      <c r="L107" s="51"/>
    </row>
    <row r="108" spans="1:12" ht="15" x14ac:dyDescent="0.2">
      <c r="A108" s="23"/>
      <c r="B108" s="15"/>
      <c r="C108" s="11"/>
      <c r="D108" s="7" t="s">
        <v>24</v>
      </c>
      <c r="E108" s="54" t="s">
        <v>90</v>
      </c>
      <c r="F108" s="43">
        <v>210</v>
      </c>
      <c r="G108" s="43">
        <v>2.4</v>
      </c>
      <c r="H108" s="43">
        <v>3.6</v>
      </c>
      <c r="I108" s="43">
        <v>16.079999999999998</v>
      </c>
      <c r="J108" s="43">
        <v>108</v>
      </c>
      <c r="K108" s="44">
        <v>132</v>
      </c>
      <c r="L108" s="51"/>
    </row>
    <row r="109" spans="1:12" ht="15" x14ac:dyDescent="0.2">
      <c r="A109" s="23"/>
      <c r="B109" s="15"/>
      <c r="C109" s="11"/>
      <c r="D109" s="7" t="s">
        <v>25</v>
      </c>
      <c r="E109" s="54" t="s">
        <v>91</v>
      </c>
      <c r="F109" s="43">
        <v>90</v>
      </c>
      <c r="G109" s="43">
        <v>14.98</v>
      </c>
      <c r="H109" s="43">
        <v>13.93</v>
      </c>
      <c r="I109" s="43">
        <v>8.01</v>
      </c>
      <c r="J109" s="43">
        <v>153.6</v>
      </c>
      <c r="K109" s="44">
        <v>451</v>
      </c>
      <c r="L109" s="51"/>
    </row>
    <row r="110" spans="1:12" ht="15" x14ac:dyDescent="0.2">
      <c r="A110" s="23"/>
      <c r="B110" s="15"/>
      <c r="C110" s="11"/>
      <c r="D110" s="58" t="s">
        <v>26</v>
      </c>
      <c r="E110" s="54" t="s">
        <v>44</v>
      </c>
      <c r="F110" s="43">
        <v>150</v>
      </c>
      <c r="G110" s="43">
        <v>4.0999999999999996</v>
      </c>
      <c r="H110" s="43">
        <v>9.4499999999999993</v>
      </c>
      <c r="I110" s="43">
        <v>34.200000000000003</v>
      </c>
      <c r="J110" s="43">
        <v>244.5</v>
      </c>
      <c r="K110" s="44">
        <v>516</v>
      </c>
      <c r="L110" s="51"/>
    </row>
    <row r="111" spans="1:12" ht="15" x14ac:dyDescent="0.2">
      <c r="A111" s="23"/>
      <c r="B111" s="15"/>
      <c r="C111" s="11"/>
      <c r="D111" s="7" t="s">
        <v>27</v>
      </c>
      <c r="E111" s="54" t="s">
        <v>74</v>
      </c>
      <c r="F111" s="43">
        <v>200</v>
      </c>
      <c r="G111" s="43">
        <v>0.2</v>
      </c>
      <c r="H111" s="43">
        <v>0</v>
      </c>
      <c r="I111" s="43">
        <v>15.1</v>
      </c>
      <c r="J111" s="43">
        <v>60.6</v>
      </c>
      <c r="K111" s="44" t="s">
        <v>75</v>
      </c>
      <c r="L111" s="51"/>
    </row>
    <row r="112" spans="1:12" ht="15" x14ac:dyDescent="0.2">
      <c r="A112" s="23"/>
      <c r="B112" s="15"/>
      <c r="C112" s="11"/>
      <c r="D112" s="7" t="s">
        <v>28</v>
      </c>
      <c r="E112" s="42" t="s">
        <v>62</v>
      </c>
      <c r="F112" s="43">
        <v>30</v>
      </c>
      <c r="G112" s="43">
        <v>2.81</v>
      </c>
      <c r="H112" s="43">
        <v>0.35</v>
      </c>
      <c r="I112" s="43">
        <v>17.21</v>
      </c>
      <c r="J112" s="43">
        <v>122.4</v>
      </c>
      <c r="K112" s="44" t="s">
        <v>49</v>
      </c>
      <c r="L112" s="51"/>
    </row>
    <row r="113" spans="1:12" ht="15" x14ac:dyDescent="0.2">
      <c r="A113" s="23"/>
      <c r="B113" s="15"/>
      <c r="C113" s="11"/>
      <c r="D113" s="7" t="s">
        <v>29</v>
      </c>
      <c r="E113" s="42" t="s">
        <v>53</v>
      </c>
      <c r="F113" s="43">
        <v>20</v>
      </c>
      <c r="G113" s="43">
        <v>1.32</v>
      </c>
      <c r="H113" s="43">
        <v>0.24</v>
      </c>
      <c r="I113" s="43">
        <v>6.68</v>
      </c>
      <c r="J113" s="43">
        <v>34.799999999999997</v>
      </c>
      <c r="K113" s="44" t="s">
        <v>49</v>
      </c>
      <c r="L113" s="51"/>
    </row>
    <row r="114" spans="1:12" ht="15" x14ac:dyDescent="0.2">
      <c r="A114" s="23"/>
      <c r="B114" s="15"/>
      <c r="C114" s="11"/>
      <c r="D114" s="55"/>
      <c r="E114" s="54"/>
      <c r="F114" s="43"/>
      <c r="G114" s="43"/>
      <c r="H114" s="43"/>
      <c r="I114" s="43"/>
      <c r="J114" s="43"/>
      <c r="K114" s="44"/>
      <c r="L114" s="43"/>
    </row>
    <row r="115" spans="1:12" ht="15" x14ac:dyDescent="0.2">
      <c r="A115" s="23"/>
      <c r="B115" s="15"/>
      <c r="C115" s="11"/>
      <c r="D115" s="55"/>
      <c r="E115" s="54"/>
      <c r="F115" s="43"/>
      <c r="G115" s="43"/>
      <c r="H115" s="43"/>
      <c r="I115" s="43"/>
      <c r="J115" s="43"/>
      <c r="K115" s="44"/>
      <c r="L115" s="51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4"/>
      <c r="B117" s="17"/>
      <c r="C117" s="8"/>
      <c r="D117" s="18" t="s">
        <v>30</v>
      </c>
      <c r="E117" s="9"/>
      <c r="F117" s="19">
        <f>SUM(F107:F116)</f>
        <v>760</v>
      </c>
      <c r="G117" s="19">
        <f t="shared" ref="G117:I117" si="20">SUM(G107:G116)</f>
        <v>26.29</v>
      </c>
      <c r="H117" s="19">
        <f t="shared" si="20"/>
        <v>27.57</v>
      </c>
      <c r="I117" s="19">
        <f t="shared" si="20"/>
        <v>98.78</v>
      </c>
      <c r="J117" s="19">
        <f>SUM(J107:J116)</f>
        <v>725.45999999999992</v>
      </c>
      <c r="K117" s="25"/>
      <c r="L117" s="19"/>
    </row>
    <row r="118" spans="1:12" ht="16" thickBot="1" x14ac:dyDescent="0.2">
      <c r="A118" s="29">
        <f>A99</f>
        <v>2</v>
      </c>
      <c r="B118" s="30">
        <f>B99</f>
        <v>6</v>
      </c>
      <c r="C118" s="62" t="s">
        <v>4</v>
      </c>
      <c r="D118" s="63"/>
      <c r="E118" s="31"/>
      <c r="F118" s="32">
        <f>F106+F117</f>
        <v>1320</v>
      </c>
      <c r="G118" s="32">
        <f t="shared" ref="G118" si="21">G106+G117</f>
        <v>45.519999999999996</v>
      </c>
      <c r="H118" s="32">
        <f t="shared" ref="H118" si="22">H106+H117</f>
        <v>46.629999999999995</v>
      </c>
      <c r="I118" s="32">
        <f t="shared" ref="I118" si="23">I106+I117</f>
        <v>172.84</v>
      </c>
      <c r="J118" s="32">
        <f t="shared" ref="J118" si="24">J106+J117</f>
        <v>1273.06</v>
      </c>
      <c r="K118" s="32"/>
      <c r="L118" s="32"/>
    </row>
    <row r="119" spans="1:12" ht="15" x14ac:dyDescent="0.2">
      <c r="A119" s="20">
        <v>2</v>
      </c>
      <c r="B119" s="21">
        <v>7</v>
      </c>
      <c r="C119" s="22" t="s">
        <v>19</v>
      </c>
      <c r="D119" s="5" t="s">
        <v>20</v>
      </c>
      <c r="E119" s="56" t="s">
        <v>71</v>
      </c>
      <c r="F119" s="40">
        <v>200</v>
      </c>
      <c r="G119" s="40">
        <v>12.9</v>
      </c>
      <c r="H119" s="40">
        <v>13.4</v>
      </c>
      <c r="I119" s="40">
        <v>19.8</v>
      </c>
      <c r="J119" s="40">
        <v>248</v>
      </c>
      <c r="K119" s="41">
        <v>362</v>
      </c>
      <c r="L119" s="50"/>
    </row>
    <row r="120" spans="1:12" ht="15" x14ac:dyDescent="0.2">
      <c r="A120" s="23"/>
      <c r="B120" s="15"/>
      <c r="C120" s="11"/>
      <c r="D120" s="6"/>
      <c r="E120" s="54" t="s">
        <v>92</v>
      </c>
      <c r="F120" s="43">
        <v>45</v>
      </c>
      <c r="G120" s="43">
        <v>1.2</v>
      </c>
      <c r="H120" s="43">
        <v>3.1</v>
      </c>
      <c r="I120" s="43">
        <v>13.4</v>
      </c>
      <c r="J120" s="43">
        <v>118</v>
      </c>
      <c r="K120" s="44" t="s">
        <v>49</v>
      </c>
      <c r="L120" s="51"/>
    </row>
    <row r="121" spans="1:12" ht="15" x14ac:dyDescent="0.2">
      <c r="A121" s="23"/>
      <c r="B121" s="15"/>
      <c r="C121" s="11"/>
      <c r="D121" s="7" t="s">
        <v>21</v>
      </c>
      <c r="E121" s="54" t="s">
        <v>93</v>
      </c>
      <c r="F121" s="43">
        <v>205</v>
      </c>
      <c r="G121" s="43">
        <v>0.3</v>
      </c>
      <c r="H121" s="43">
        <v>0</v>
      </c>
      <c r="I121" s="43">
        <v>15.2</v>
      </c>
      <c r="J121" s="43">
        <v>60</v>
      </c>
      <c r="K121" s="44">
        <v>686</v>
      </c>
      <c r="L121" s="51"/>
    </row>
    <row r="122" spans="1:12" ht="15" x14ac:dyDescent="0.2">
      <c r="A122" s="23"/>
      <c r="B122" s="15"/>
      <c r="C122" s="11"/>
      <c r="D122" s="7" t="s">
        <v>28</v>
      </c>
      <c r="E122" s="54" t="s">
        <v>48</v>
      </c>
      <c r="F122" s="43">
        <v>50</v>
      </c>
      <c r="G122" s="43">
        <v>3.75</v>
      </c>
      <c r="H122" s="43">
        <v>1.5</v>
      </c>
      <c r="I122" s="43">
        <v>26</v>
      </c>
      <c r="J122" s="43">
        <v>125</v>
      </c>
      <c r="K122" s="44" t="s">
        <v>49</v>
      </c>
      <c r="L122" s="51"/>
    </row>
    <row r="123" spans="1:12" ht="15" x14ac:dyDescent="0.2">
      <c r="A123" s="23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51"/>
    </row>
    <row r="124" spans="1:12" ht="15" x14ac:dyDescent="0.2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">
      <c r="A126" s="24"/>
      <c r="B126" s="17"/>
      <c r="C126" s="8"/>
      <c r="D126" s="18" t="s">
        <v>30</v>
      </c>
      <c r="E126" s="9"/>
      <c r="F126" s="19">
        <f>SUM(F119:F125)</f>
        <v>500</v>
      </c>
      <c r="G126" s="19">
        <f t="shared" ref="G126" si="25">SUM(G119:G125)</f>
        <v>18.149999999999999</v>
      </c>
      <c r="H126" s="19">
        <f t="shared" ref="H126" si="26">SUM(H119:H125)</f>
        <v>18</v>
      </c>
      <c r="I126" s="19">
        <f t="shared" ref="I126" si="27">SUM(I119:I125)</f>
        <v>74.400000000000006</v>
      </c>
      <c r="J126" s="19">
        <f t="shared" ref="J126" si="28">SUM(J119:J125)</f>
        <v>551</v>
      </c>
      <c r="K126" s="25"/>
      <c r="L126" s="19"/>
    </row>
    <row r="127" spans="1:12" ht="15" x14ac:dyDescent="0.2">
      <c r="A127" s="26">
        <f>A119</f>
        <v>2</v>
      </c>
      <c r="B127" s="13">
        <f>B119</f>
        <v>7</v>
      </c>
      <c r="C127" s="10" t="s">
        <v>22</v>
      </c>
      <c r="D127" s="7" t="s">
        <v>23</v>
      </c>
      <c r="E127" s="54" t="s">
        <v>94</v>
      </c>
      <c r="F127" s="43">
        <v>60</v>
      </c>
      <c r="G127" s="43">
        <v>0.36</v>
      </c>
      <c r="H127" s="43">
        <v>0.4</v>
      </c>
      <c r="I127" s="43">
        <v>0.54</v>
      </c>
      <c r="J127" s="43">
        <v>7.5</v>
      </c>
      <c r="K127" s="44">
        <v>78</v>
      </c>
      <c r="L127" s="51"/>
    </row>
    <row r="128" spans="1:12" ht="15" x14ac:dyDescent="0.2">
      <c r="A128" s="23"/>
      <c r="B128" s="15"/>
      <c r="C128" s="11"/>
      <c r="D128" s="7" t="s">
        <v>24</v>
      </c>
      <c r="E128" s="54" t="s">
        <v>95</v>
      </c>
      <c r="F128" s="43">
        <v>210</v>
      </c>
      <c r="G128" s="43">
        <v>1.6</v>
      </c>
      <c r="H128" s="43">
        <v>6.84</v>
      </c>
      <c r="I128" s="43">
        <v>11.98</v>
      </c>
      <c r="J128" s="43">
        <v>120.6</v>
      </c>
      <c r="K128" s="44">
        <v>124</v>
      </c>
      <c r="L128" s="51"/>
    </row>
    <row r="129" spans="1:12" ht="15" x14ac:dyDescent="0.2">
      <c r="A129" s="23"/>
      <c r="B129" s="15"/>
      <c r="C129" s="11"/>
      <c r="D129" s="7" t="s">
        <v>25</v>
      </c>
      <c r="E129" s="54" t="s">
        <v>96</v>
      </c>
      <c r="F129" s="43">
        <v>90</v>
      </c>
      <c r="G129" s="43">
        <v>16.829999999999998</v>
      </c>
      <c r="H129" s="43">
        <v>12.7</v>
      </c>
      <c r="I129" s="43">
        <v>31.9</v>
      </c>
      <c r="J129" s="43">
        <v>235.6</v>
      </c>
      <c r="K129" s="44">
        <v>394</v>
      </c>
      <c r="L129" s="51"/>
    </row>
    <row r="130" spans="1:12" ht="15" x14ac:dyDescent="0.2">
      <c r="A130" s="23"/>
      <c r="B130" s="15"/>
      <c r="C130" s="11"/>
      <c r="D130" s="7" t="s">
        <v>26</v>
      </c>
      <c r="E130" s="54" t="s">
        <v>88</v>
      </c>
      <c r="F130" s="43">
        <v>150</v>
      </c>
      <c r="G130" s="43">
        <v>3.15</v>
      </c>
      <c r="H130" s="43">
        <v>6.75</v>
      </c>
      <c r="I130" s="43">
        <v>21.9</v>
      </c>
      <c r="J130" s="43">
        <v>163.5</v>
      </c>
      <c r="K130" s="44">
        <v>520</v>
      </c>
      <c r="L130" s="51"/>
    </row>
    <row r="131" spans="1:12" ht="15" x14ac:dyDescent="0.2">
      <c r="A131" s="23"/>
      <c r="B131" s="15"/>
      <c r="C131" s="11"/>
      <c r="D131" s="7" t="s">
        <v>27</v>
      </c>
      <c r="E131" s="42" t="s">
        <v>37</v>
      </c>
      <c r="F131" s="43">
        <v>200</v>
      </c>
      <c r="G131" s="43">
        <v>0.2</v>
      </c>
      <c r="H131" s="43">
        <v>0</v>
      </c>
      <c r="I131" s="43">
        <v>15</v>
      </c>
      <c r="J131" s="43">
        <v>58</v>
      </c>
      <c r="K131" s="44">
        <v>685</v>
      </c>
      <c r="L131" s="51"/>
    </row>
    <row r="132" spans="1:12" ht="15" x14ac:dyDescent="0.2">
      <c r="A132" s="23"/>
      <c r="B132" s="15"/>
      <c r="C132" s="11"/>
      <c r="D132" s="7" t="s">
        <v>28</v>
      </c>
      <c r="E132" s="42" t="s">
        <v>62</v>
      </c>
      <c r="F132" s="43">
        <v>30</v>
      </c>
      <c r="G132" s="43">
        <v>2.81</v>
      </c>
      <c r="H132" s="43">
        <v>0.35</v>
      </c>
      <c r="I132" s="43">
        <v>17.21</v>
      </c>
      <c r="J132" s="43">
        <v>122.4</v>
      </c>
      <c r="K132" s="44" t="s">
        <v>49</v>
      </c>
      <c r="L132" s="51"/>
    </row>
    <row r="133" spans="1:12" ht="15" x14ac:dyDescent="0.2">
      <c r="A133" s="23"/>
      <c r="B133" s="15"/>
      <c r="C133" s="11"/>
      <c r="D133" s="7" t="s">
        <v>29</v>
      </c>
      <c r="E133" s="42" t="s">
        <v>53</v>
      </c>
      <c r="F133" s="43">
        <v>20</v>
      </c>
      <c r="G133" s="43">
        <v>1.32</v>
      </c>
      <c r="H133" s="43">
        <v>0.24</v>
      </c>
      <c r="I133" s="43">
        <v>6.68</v>
      </c>
      <c r="J133" s="43">
        <v>34.799999999999997</v>
      </c>
      <c r="K133" s="44" t="s">
        <v>49</v>
      </c>
      <c r="L133" s="51"/>
    </row>
    <row r="134" spans="1:12" ht="15" x14ac:dyDescent="0.2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51"/>
    </row>
    <row r="135" spans="1:12" ht="15" x14ac:dyDescent="0.2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24"/>
      <c r="B136" s="17"/>
      <c r="C136" s="8"/>
      <c r="D136" s="18" t="s">
        <v>30</v>
      </c>
      <c r="E136" s="9"/>
      <c r="F136" s="19">
        <f>SUM(F127:F135)</f>
        <v>760</v>
      </c>
      <c r="G136" s="19">
        <f t="shared" ref="G136" si="29">SUM(G127:G135)</f>
        <v>26.269999999999996</v>
      </c>
      <c r="H136" s="19">
        <f t="shared" ref="H136" si="30">SUM(H127:H135)</f>
        <v>27.279999999999998</v>
      </c>
      <c r="I136" s="19">
        <f t="shared" ref="I136" si="31">SUM(I127:I135)</f>
        <v>105.21000000000001</v>
      </c>
      <c r="J136" s="19">
        <f t="shared" ref="J136" si="32">SUM(J127:J135)</f>
        <v>742.4</v>
      </c>
      <c r="K136" s="25"/>
      <c r="L136" s="19"/>
    </row>
    <row r="137" spans="1:12" ht="15.75" customHeight="1" thickBot="1" x14ac:dyDescent="0.2">
      <c r="A137" s="29">
        <f>A119</f>
        <v>2</v>
      </c>
      <c r="B137" s="30">
        <f>B119</f>
        <v>7</v>
      </c>
      <c r="C137" s="62" t="s">
        <v>4</v>
      </c>
      <c r="D137" s="63"/>
      <c r="E137" s="31"/>
      <c r="F137" s="32">
        <f>F126+F136</f>
        <v>1260</v>
      </c>
      <c r="G137" s="32">
        <f t="shared" ref="G137" si="33">G126+G136</f>
        <v>44.419999999999995</v>
      </c>
      <c r="H137" s="32">
        <f t="shared" ref="H137" si="34">H126+H136</f>
        <v>45.28</v>
      </c>
      <c r="I137" s="32">
        <f t="shared" ref="I137" si="35">I126+I136</f>
        <v>179.61</v>
      </c>
      <c r="J137" s="32">
        <f t="shared" ref="J137" si="36">J126+J136</f>
        <v>1293.4000000000001</v>
      </c>
      <c r="K137" s="32"/>
      <c r="L137" s="32"/>
    </row>
    <row r="138" spans="1:12" ht="15" x14ac:dyDescent="0.2">
      <c r="A138" s="14">
        <v>2</v>
      </c>
      <c r="B138" s="15">
        <v>8</v>
      </c>
      <c r="C138" s="22" t="s">
        <v>19</v>
      </c>
      <c r="D138" s="60" t="s">
        <v>20</v>
      </c>
      <c r="E138" s="56" t="s">
        <v>97</v>
      </c>
      <c r="F138" s="40">
        <v>210</v>
      </c>
      <c r="G138" s="40">
        <v>7.06</v>
      </c>
      <c r="H138" s="40">
        <v>9.1999999999999993</v>
      </c>
      <c r="I138" s="40">
        <v>13.04</v>
      </c>
      <c r="J138" s="40">
        <v>199.3</v>
      </c>
      <c r="K138" s="41">
        <v>302</v>
      </c>
      <c r="L138" s="50"/>
    </row>
    <row r="139" spans="1:12" ht="15" x14ac:dyDescent="0.2">
      <c r="A139" s="14"/>
      <c r="B139" s="15"/>
      <c r="C139" s="11"/>
      <c r="D139" s="6"/>
      <c r="E139" s="54" t="s">
        <v>98</v>
      </c>
      <c r="F139" s="43">
        <v>50</v>
      </c>
      <c r="G139" s="43">
        <v>2.9</v>
      </c>
      <c r="H139" s="43">
        <v>3.6</v>
      </c>
      <c r="I139" s="43">
        <v>27.1</v>
      </c>
      <c r="J139" s="43">
        <v>150</v>
      </c>
      <c r="K139" s="44" t="s">
        <v>49</v>
      </c>
      <c r="L139" s="51"/>
    </row>
    <row r="140" spans="1:12" ht="15" x14ac:dyDescent="0.2">
      <c r="A140" s="14"/>
      <c r="B140" s="15"/>
      <c r="C140" s="11"/>
      <c r="D140" s="7" t="s">
        <v>21</v>
      </c>
      <c r="E140" s="54" t="s">
        <v>67</v>
      </c>
      <c r="F140" s="43">
        <v>200</v>
      </c>
      <c r="G140" s="43">
        <v>6.2</v>
      </c>
      <c r="H140" s="43">
        <v>4.7</v>
      </c>
      <c r="I140" s="43">
        <v>8.9</v>
      </c>
      <c r="J140" s="43">
        <v>79</v>
      </c>
      <c r="K140" s="44">
        <v>692</v>
      </c>
      <c r="L140" s="51"/>
    </row>
    <row r="141" spans="1:12" ht="15" x14ac:dyDescent="0.2">
      <c r="A141" s="14"/>
      <c r="B141" s="15"/>
      <c r="C141" s="11"/>
      <c r="D141" s="7" t="s">
        <v>28</v>
      </c>
      <c r="E141" s="54" t="s">
        <v>48</v>
      </c>
      <c r="F141" s="43">
        <v>50</v>
      </c>
      <c r="G141" s="43">
        <v>3.75</v>
      </c>
      <c r="H141" s="43">
        <v>1.5</v>
      </c>
      <c r="I141" s="43">
        <v>26</v>
      </c>
      <c r="J141" s="43">
        <v>125</v>
      </c>
      <c r="K141" s="44" t="s">
        <v>49</v>
      </c>
      <c r="L141" s="51"/>
    </row>
    <row r="142" spans="1:12" ht="15" x14ac:dyDescent="0.2">
      <c r="A142" s="14"/>
      <c r="B142" s="15"/>
      <c r="C142" s="11"/>
      <c r="D142" s="6"/>
      <c r="E142" s="54"/>
      <c r="F142" s="43"/>
      <c r="G142" s="43"/>
      <c r="H142" s="43"/>
      <c r="I142" s="43"/>
      <c r="J142" s="43"/>
      <c r="K142" s="44"/>
      <c r="L142" s="51"/>
    </row>
    <row r="143" spans="1:12" ht="15" x14ac:dyDescent="0.2">
      <c r="A143" s="14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16"/>
      <c r="B144" s="17"/>
      <c r="C144" s="8"/>
      <c r="D144" s="18" t="s">
        <v>30</v>
      </c>
      <c r="E144" s="9"/>
      <c r="F144" s="19">
        <f>SUM(F138:F143)</f>
        <v>510</v>
      </c>
      <c r="G144" s="19">
        <f>SUM(G138:G143)</f>
        <v>19.91</v>
      </c>
      <c r="H144" s="19">
        <f>SUM(H138:H143)</f>
        <v>19</v>
      </c>
      <c r="I144" s="19">
        <f>SUM(I138:I143)</f>
        <v>75.039999999999992</v>
      </c>
      <c r="J144" s="19">
        <f>SUM(J138:J143)</f>
        <v>553.29999999999995</v>
      </c>
      <c r="K144" s="25"/>
      <c r="L144" s="19"/>
    </row>
    <row r="145" spans="1:12" ht="15" x14ac:dyDescent="0.2">
      <c r="A145" s="13">
        <f>A138</f>
        <v>2</v>
      </c>
      <c r="B145" s="13">
        <f>B138</f>
        <v>8</v>
      </c>
      <c r="C145" s="10" t="s">
        <v>22</v>
      </c>
      <c r="D145" s="7" t="s">
        <v>23</v>
      </c>
      <c r="E145" s="42" t="s">
        <v>99</v>
      </c>
      <c r="F145" s="43">
        <v>60</v>
      </c>
      <c r="G145" s="43">
        <v>0.78</v>
      </c>
      <c r="H145" s="43">
        <v>2.8</v>
      </c>
      <c r="I145" s="43">
        <v>4.38</v>
      </c>
      <c r="J145" s="43">
        <v>53.4</v>
      </c>
      <c r="K145" s="44">
        <v>612</v>
      </c>
      <c r="L145" s="51"/>
    </row>
    <row r="146" spans="1:12" ht="15" x14ac:dyDescent="0.2">
      <c r="A146" s="14"/>
      <c r="B146" s="15"/>
      <c r="C146" s="11"/>
      <c r="D146" s="7" t="s">
        <v>24</v>
      </c>
      <c r="E146" s="54" t="s">
        <v>100</v>
      </c>
      <c r="F146" s="43">
        <v>210</v>
      </c>
      <c r="G146" s="43">
        <v>3.12</v>
      </c>
      <c r="H146" s="43">
        <v>3.44</v>
      </c>
      <c r="I146" s="43">
        <v>23.01</v>
      </c>
      <c r="J146" s="43">
        <v>94.4</v>
      </c>
      <c r="K146" s="44">
        <v>111</v>
      </c>
      <c r="L146" s="51"/>
    </row>
    <row r="147" spans="1:12" ht="15" x14ac:dyDescent="0.2">
      <c r="A147" s="14"/>
      <c r="B147" s="15"/>
      <c r="C147" s="11"/>
      <c r="D147" s="7" t="s">
        <v>25</v>
      </c>
      <c r="E147" s="54" t="s">
        <v>101</v>
      </c>
      <c r="F147" s="43">
        <v>110</v>
      </c>
      <c r="G147" s="43">
        <v>10.62</v>
      </c>
      <c r="H147" s="43">
        <v>13.85</v>
      </c>
      <c r="I147" s="43">
        <v>4.76</v>
      </c>
      <c r="J147" s="43">
        <v>162.30000000000001</v>
      </c>
      <c r="K147" s="44" t="s">
        <v>102</v>
      </c>
      <c r="L147" s="51"/>
    </row>
    <row r="148" spans="1:12" ht="15" x14ac:dyDescent="0.2">
      <c r="A148" s="14"/>
      <c r="B148" s="15"/>
      <c r="C148" s="11"/>
      <c r="D148" s="7" t="s">
        <v>26</v>
      </c>
      <c r="E148" s="42" t="s">
        <v>103</v>
      </c>
      <c r="F148" s="43">
        <v>150</v>
      </c>
      <c r="G148" s="43">
        <v>8.6999999999999993</v>
      </c>
      <c r="H148" s="43">
        <v>7.8</v>
      </c>
      <c r="I148" s="43">
        <v>42.6</v>
      </c>
      <c r="J148" s="43">
        <v>279</v>
      </c>
      <c r="K148" s="44">
        <v>508</v>
      </c>
      <c r="L148" s="51"/>
    </row>
    <row r="149" spans="1:12" ht="15" x14ac:dyDescent="0.2">
      <c r="A149" s="14"/>
      <c r="B149" s="15"/>
      <c r="C149" s="11"/>
      <c r="D149" s="7" t="s">
        <v>27</v>
      </c>
      <c r="E149" s="54" t="s">
        <v>104</v>
      </c>
      <c r="F149" s="43">
        <v>200</v>
      </c>
      <c r="G149" s="43">
        <v>0</v>
      </c>
      <c r="H149" s="43">
        <v>0</v>
      </c>
      <c r="I149" s="43">
        <v>15.99</v>
      </c>
      <c r="J149" s="43">
        <v>64</v>
      </c>
      <c r="K149" s="44" t="s">
        <v>55</v>
      </c>
      <c r="L149" s="51"/>
    </row>
    <row r="150" spans="1:12" ht="15" x14ac:dyDescent="0.2">
      <c r="A150" s="14"/>
      <c r="B150" s="15"/>
      <c r="C150" s="11"/>
      <c r="D150" s="7" t="s">
        <v>28</v>
      </c>
      <c r="E150" s="42" t="s">
        <v>62</v>
      </c>
      <c r="F150" s="43">
        <v>30</v>
      </c>
      <c r="G150" s="43">
        <v>2.81</v>
      </c>
      <c r="H150" s="43">
        <v>0.35</v>
      </c>
      <c r="I150" s="43">
        <v>17.21</v>
      </c>
      <c r="J150" s="43">
        <v>122.4</v>
      </c>
      <c r="K150" s="44" t="s">
        <v>49</v>
      </c>
      <c r="L150" s="51"/>
    </row>
    <row r="151" spans="1:12" ht="15" x14ac:dyDescent="0.2">
      <c r="A151" s="14"/>
      <c r="B151" s="15"/>
      <c r="C151" s="11"/>
      <c r="D151" s="7" t="s">
        <v>29</v>
      </c>
      <c r="E151" s="42" t="s">
        <v>53</v>
      </c>
      <c r="F151" s="43">
        <v>20</v>
      </c>
      <c r="G151" s="43">
        <v>1.32</v>
      </c>
      <c r="H151" s="43">
        <v>0.24</v>
      </c>
      <c r="I151" s="43">
        <v>6.68</v>
      </c>
      <c r="J151" s="43">
        <v>34.799999999999997</v>
      </c>
      <c r="K151" s="44" t="s">
        <v>49</v>
      </c>
      <c r="L151" s="51"/>
    </row>
    <row r="152" spans="1:12" ht="15" x14ac:dyDescent="0.2">
      <c r="A152" s="14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">
      <c r="A153" s="14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">
      <c r="A154" s="16"/>
      <c r="B154" s="17"/>
      <c r="C154" s="8"/>
      <c r="D154" s="18" t="s">
        <v>30</v>
      </c>
      <c r="E154" s="9"/>
      <c r="F154" s="19">
        <f>SUM(F145:F153)</f>
        <v>780</v>
      </c>
      <c r="G154" s="19">
        <f t="shared" ref="G154:J154" si="37">SUM(G145:G153)</f>
        <v>27.349999999999998</v>
      </c>
      <c r="H154" s="19">
        <f t="shared" si="37"/>
        <v>28.48</v>
      </c>
      <c r="I154" s="19">
        <f t="shared" si="37"/>
        <v>114.63</v>
      </c>
      <c r="J154" s="19">
        <f t="shared" si="37"/>
        <v>810.3</v>
      </c>
      <c r="K154" s="25"/>
      <c r="L154" s="19"/>
    </row>
    <row r="155" spans="1:12" ht="16" thickBot="1" x14ac:dyDescent="0.2">
      <c r="A155" s="33">
        <f>A138</f>
        <v>2</v>
      </c>
      <c r="B155" s="33">
        <f>B138</f>
        <v>8</v>
      </c>
      <c r="C155" s="62" t="s">
        <v>4</v>
      </c>
      <c r="D155" s="63"/>
      <c r="E155" s="31"/>
      <c r="F155" s="32">
        <f>F144+F154</f>
        <v>1290</v>
      </c>
      <c r="G155" s="32">
        <f t="shared" ref="G155" si="38">G144+G154</f>
        <v>47.26</v>
      </c>
      <c r="H155" s="32">
        <f t="shared" ref="H155" si="39">H144+H154</f>
        <v>47.480000000000004</v>
      </c>
      <c r="I155" s="32">
        <f t="shared" ref="I155" si="40">I144+I154</f>
        <v>189.67</v>
      </c>
      <c r="J155" s="32">
        <f t="shared" ref="J155" si="41">J144+J154</f>
        <v>1363.6</v>
      </c>
      <c r="K155" s="32"/>
      <c r="L155" s="32"/>
    </row>
    <row r="156" spans="1:12" ht="15" x14ac:dyDescent="0.2">
      <c r="A156" s="20">
        <v>2</v>
      </c>
      <c r="B156" s="21">
        <v>9</v>
      </c>
      <c r="C156" s="22" t="s">
        <v>19</v>
      </c>
      <c r="D156" s="5" t="s">
        <v>20</v>
      </c>
      <c r="E156" s="56" t="s">
        <v>105</v>
      </c>
      <c r="F156" s="40">
        <v>210</v>
      </c>
      <c r="G156" s="40">
        <v>12.06</v>
      </c>
      <c r="H156" s="40">
        <v>13.59</v>
      </c>
      <c r="I156" s="40">
        <v>21.41</v>
      </c>
      <c r="J156" s="40">
        <v>237.69</v>
      </c>
      <c r="K156" s="41">
        <v>302</v>
      </c>
      <c r="L156" s="50"/>
    </row>
    <row r="157" spans="1:12" ht="15" x14ac:dyDescent="0.2">
      <c r="A157" s="23"/>
      <c r="B157" s="15"/>
      <c r="C157" s="11"/>
      <c r="D157" s="6"/>
      <c r="E157" s="54" t="s">
        <v>78</v>
      </c>
      <c r="F157" s="43">
        <v>125</v>
      </c>
      <c r="G157" s="43">
        <v>3.62</v>
      </c>
      <c r="H157" s="43">
        <v>4.12</v>
      </c>
      <c r="I157" s="43">
        <v>14.25</v>
      </c>
      <c r="J157" s="43">
        <v>127.5</v>
      </c>
      <c r="K157" s="44" t="s">
        <v>49</v>
      </c>
      <c r="L157" s="51"/>
    </row>
    <row r="158" spans="1:12" ht="15" x14ac:dyDescent="0.2">
      <c r="A158" s="23"/>
      <c r="B158" s="15"/>
      <c r="C158" s="11"/>
      <c r="D158" s="7" t="s">
        <v>21</v>
      </c>
      <c r="E158" s="54" t="s">
        <v>93</v>
      </c>
      <c r="F158" s="43">
        <v>205</v>
      </c>
      <c r="G158" s="43">
        <v>0.3</v>
      </c>
      <c r="H158" s="43">
        <v>0</v>
      </c>
      <c r="I158" s="43">
        <v>15.2</v>
      </c>
      <c r="J158" s="43">
        <v>60</v>
      </c>
      <c r="K158" s="44">
        <v>686</v>
      </c>
      <c r="L158" s="51"/>
    </row>
    <row r="159" spans="1:12" ht="15" x14ac:dyDescent="0.2">
      <c r="A159" s="23"/>
      <c r="B159" s="15"/>
      <c r="C159" s="11"/>
      <c r="D159" s="7" t="s">
        <v>28</v>
      </c>
      <c r="E159" s="54" t="s">
        <v>48</v>
      </c>
      <c r="F159" s="43">
        <v>50</v>
      </c>
      <c r="G159" s="43">
        <v>3.75</v>
      </c>
      <c r="H159" s="43">
        <v>1.5</v>
      </c>
      <c r="I159" s="43">
        <v>26</v>
      </c>
      <c r="J159" s="43">
        <v>125</v>
      </c>
      <c r="K159" s="44" t="s">
        <v>49</v>
      </c>
      <c r="L159" s="51"/>
    </row>
    <row r="160" spans="1:12" ht="15" x14ac:dyDescent="0.2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4"/>
      <c r="B163" s="17"/>
      <c r="C163" s="8"/>
      <c r="D163" s="18" t="s">
        <v>30</v>
      </c>
      <c r="E163" s="9"/>
      <c r="F163" s="19">
        <f>SUM(F156:F162)</f>
        <v>590</v>
      </c>
      <c r="G163" s="19">
        <f t="shared" ref="G163:J163" si="42">SUM(G156:G162)</f>
        <v>19.73</v>
      </c>
      <c r="H163" s="19">
        <f t="shared" si="42"/>
        <v>19.21</v>
      </c>
      <c r="I163" s="19">
        <f t="shared" si="42"/>
        <v>76.86</v>
      </c>
      <c r="J163" s="19">
        <f t="shared" si="42"/>
        <v>550.19000000000005</v>
      </c>
      <c r="K163" s="25"/>
      <c r="L163" s="19"/>
    </row>
    <row r="164" spans="1:12" ht="15" x14ac:dyDescent="0.2">
      <c r="A164" s="26">
        <f>A156</f>
        <v>2</v>
      </c>
      <c r="B164" s="13">
        <f>B156</f>
        <v>9</v>
      </c>
      <c r="C164" s="10" t="s">
        <v>22</v>
      </c>
      <c r="D164" s="7" t="s">
        <v>23</v>
      </c>
      <c r="E164" s="54" t="s">
        <v>46</v>
      </c>
      <c r="F164" s="43">
        <v>60</v>
      </c>
      <c r="G164" s="43">
        <v>1.08</v>
      </c>
      <c r="H164" s="43">
        <v>2.2799999999999998</v>
      </c>
      <c r="I164" s="43">
        <v>6.54</v>
      </c>
      <c r="J164" s="43">
        <v>51</v>
      </c>
      <c r="K164" s="44" t="s">
        <v>49</v>
      </c>
      <c r="L164" s="51"/>
    </row>
    <row r="165" spans="1:12" ht="15" x14ac:dyDescent="0.2">
      <c r="A165" s="23"/>
      <c r="B165" s="15"/>
      <c r="C165" s="11"/>
      <c r="D165" s="7" t="s">
        <v>24</v>
      </c>
      <c r="E165" s="54" t="s">
        <v>106</v>
      </c>
      <c r="F165" s="43">
        <v>210</v>
      </c>
      <c r="G165" s="43">
        <v>3.2</v>
      </c>
      <c r="H165" s="43">
        <v>4.88</v>
      </c>
      <c r="I165" s="43">
        <v>17.12</v>
      </c>
      <c r="J165" s="43">
        <v>126.4</v>
      </c>
      <c r="K165" s="44">
        <v>171</v>
      </c>
      <c r="L165" s="51"/>
    </row>
    <row r="166" spans="1:12" ht="15" x14ac:dyDescent="0.2">
      <c r="A166" s="23"/>
      <c r="B166" s="15"/>
      <c r="C166" s="11"/>
      <c r="D166" s="7" t="s">
        <v>25</v>
      </c>
      <c r="E166" s="54" t="s">
        <v>107</v>
      </c>
      <c r="F166" s="43">
        <v>110</v>
      </c>
      <c r="G166" s="43">
        <v>13.77</v>
      </c>
      <c r="H166" s="43">
        <v>12.8</v>
      </c>
      <c r="I166" s="43">
        <v>5.18</v>
      </c>
      <c r="J166" s="43">
        <v>123.5</v>
      </c>
      <c r="K166" s="44">
        <v>493</v>
      </c>
      <c r="L166" s="51"/>
    </row>
    <row r="167" spans="1:12" ht="15" x14ac:dyDescent="0.2">
      <c r="A167" s="23"/>
      <c r="B167" s="15"/>
      <c r="C167" s="11"/>
      <c r="D167" s="7" t="s">
        <v>26</v>
      </c>
      <c r="E167" s="42" t="s">
        <v>108</v>
      </c>
      <c r="F167" s="43">
        <v>150</v>
      </c>
      <c r="G167" s="43">
        <v>3.9</v>
      </c>
      <c r="H167" s="43">
        <v>6</v>
      </c>
      <c r="I167" s="43" t="s">
        <v>109</v>
      </c>
      <c r="J167" s="43">
        <v>220.5</v>
      </c>
      <c r="K167" s="44" t="s">
        <v>110</v>
      </c>
      <c r="L167" s="51"/>
    </row>
    <row r="168" spans="1:12" ht="15" x14ac:dyDescent="0.2">
      <c r="A168" s="23"/>
      <c r="B168" s="15"/>
      <c r="C168" s="11"/>
      <c r="D168" s="7" t="s">
        <v>27</v>
      </c>
      <c r="E168" s="54" t="s">
        <v>82</v>
      </c>
      <c r="F168" s="43">
        <v>200</v>
      </c>
      <c r="G168" s="43">
        <v>0</v>
      </c>
      <c r="H168" s="43">
        <v>0</v>
      </c>
      <c r="I168" s="43">
        <v>30.6</v>
      </c>
      <c r="J168" s="43">
        <v>118</v>
      </c>
      <c r="K168" s="44">
        <v>648</v>
      </c>
      <c r="L168" s="51"/>
    </row>
    <row r="169" spans="1:12" ht="15" x14ac:dyDescent="0.2">
      <c r="A169" s="23"/>
      <c r="B169" s="15"/>
      <c r="C169" s="11"/>
      <c r="D169" s="7" t="s">
        <v>28</v>
      </c>
      <c r="E169" s="42" t="s">
        <v>62</v>
      </c>
      <c r="F169" s="43">
        <v>30</v>
      </c>
      <c r="G169" s="43">
        <v>2.81</v>
      </c>
      <c r="H169" s="43">
        <v>0.35</v>
      </c>
      <c r="I169" s="43">
        <v>17.21</v>
      </c>
      <c r="J169" s="43">
        <v>122.4</v>
      </c>
      <c r="K169" s="44" t="s">
        <v>49</v>
      </c>
      <c r="L169" s="51"/>
    </row>
    <row r="170" spans="1:12" ht="15" x14ac:dyDescent="0.2">
      <c r="A170" s="23"/>
      <c r="B170" s="15"/>
      <c r="C170" s="11"/>
      <c r="D170" s="7" t="s">
        <v>29</v>
      </c>
      <c r="E170" s="42" t="s">
        <v>53</v>
      </c>
      <c r="F170" s="43">
        <v>20</v>
      </c>
      <c r="G170" s="43">
        <v>1.32</v>
      </c>
      <c r="H170" s="43">
        <v>0.24</v>
      </c>
      <c r="I170" s="43">
        <v>6.68</v>
      </c>
      <c r="J170" s="43">
        <v>34.799999999999997</v>
      </c>
      <c r="K170" s="44" t="s">
        <v>49</v>
      </c>
      <c r="L170" s="51"/>
    </row>
    <row r="171" spans="1:12" ht="15" x14ac:dyDescent="0.2">
      <c r="A171" s="23"/>
      <c r="B171" s="15"/>
      <c r="C171" s="11"/>
      <c r="D171" s="55"/>
      <c r="E171" s="54"/>
      <c r="F171" s="43"/>
      <c r="G171" s="43"/>
      <c r="H171" s="43"/>
      <c r="I171" s="43"/>
      <c r="J171" s="43"/>
      <c r="K171" s="44"/>
      <c r="L171" s="51"/>
    </row>
    <row r="172" spans="1:12" ht="15" x14ac:dyDescent="0.2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">
      <c r="A173" s="24"/>
      <c r="B173" s="17"/>
      <c r="C173" s="8"/>
      <c r="D173" s="18" t="s">
        <v>30</v>
      </c>
      <c r="E173" s="9"/>
      <c r="F173" s="19">
        <f>SUM(F164:F172)</f>
        <v>780</v>
      </c>
      <c r="G173" s="19">
        <f t="shared" ref="G173:J173" si="43">SUM(G164:G172)</f>
        <v>26.08</v>
      </c>
      <c r="H173" s="19">
        <f t="shared" si="43"/>
        <v>26.55</v>
      </c>
      <c r="I173" s="19">
        <f t="shared" si="43"/>
        <v>83.330000000000013</v>
      </c>
      <c r="J173" s="19">
        <f t="shared" si="43"/>
        <v>796.59999999999991</v>
      </c>
      <c r="K173" s="25"/>
      <c r="L173" s="19"/>
    </row>
    <row r="174" spans="1:12" ht="16" thickBot="1" x14ac:dyDescent="0.2">
      <c r="A174" s="29">
        <f>A156</f>
        <v>2</v>
      </c>
      <c r="B174" s="30">
        <f>B156</f>
        <v>9</v>
      </c>
      <c r="C174" s="62" t="s">
        <v>4</v>
      </c>
      <c r="D174" s="63"/>
      <c r="E174" s="31"/>
      <c r="F174" s="32">
        <f>F163+F173</f>
        <v>1370</v>
      </c>
      <c r="G174" s="32">
        <f t="shared" ref="G174" si="44">G163+G173</f>
        <v>45.81</v>
      </c>
      <c r="H174" s="32">
        <f t="shared" ref="H174" si="45">H163+H173</f>
        <v>45.760000000000005</v>
      </c>
      <c r="I174" s="32">
        <f t="shared" ref="I174" si="46">I163+I173</f>
        <v>160.19</v>
      </c>
      <c r="J174" s="32">
        <f t="shared" ref="J174" si="47">J163+J173</f>
        <v>1346.79</v>
      </c>
      <c r="K174" s="32"/>
      <c r="L174" s="32"/>
    </row>
    <row r="175" spans="1:12" ht="15" x14ac:dyDescent="0.2">
      <c r="A175" s="20">
        <v>2</v>
      </c>
      <c r="B175" s="21">
        <v>10</v>
      </c>
      <c r="C175" s="22" t="s">
        <v>19</v>
      </c>
      <c r="D175" s="57" t="s">
        <v>45</v>
      </c>
      <c r="E175" s="56" t="s">
        <v>89</v>
      </c>
      <c r="F175" s="40">
        <v>210</v>
      </c>
      <c r="G175" s="40">
        <v>1.61</v>
      </c>
      <c r="H175" s="40">
        <v>7.2</v>
      </c>
      <c r="I175" s="40">
        <v>31.8</v>
      </c>
      <c r="J175" s="40">
        <v>240</v>
      </c>
      <c r="K175" s="41">
        <v>302</v>
      </c>
      <c r="L175" s="50"/>
    </row>
    <row r="176" spans="1:12" ht="15" x14ac:dyDescent="0.2">
      <c r="A176" s="23"/>
      <c r="B176" s="15"/>
      <c r="C176" s="11"/>
      <c r="D176" s="6" t="s">
        <v>23</v>
      </c>
      <c r="E176" s="54" t="s">
        <v>47</v>
      </c>
      <c r="F176" s="43">
        <v>40</v>
      </c>
      <c r="G176" s="43">
        <v>5.0999999999999996</v>
      </c>
      <c r="H176" s="43">
        <v>4.5999999999999996</v>
      </c>
      <c r="I176" s="43">
        <v>0.3</v>
      </c>
      <c r="J176" s="43">
        <v>63</v>
      </c>
      <c r="K176" s="44">
        <v>337</v>
      </c>
      <c r="L176" s="51"/>
    </row>
    <row r="177" spans="1:12" ht="15" x14ac:dyDescent="0.2">
      <c r="A177" s="23"/>
      <c r="B177" s="15"/>
      <c r="C177" s="11"/>
      <c r="D177" s="6"/>
      <c r="E177" s="54"/>
      <c r="F177" s="43"/>
      <c r="G177" s="43"/>
      <c r="H177" s="43"/>
      <c r="I177" s="43"/>
      <c r="J177" s="43"/>
      <c r="K177" s="44"/>
      <c r="L177" s="51"/>
    </row>
    <row r="178" spans="1:12" ht="15" x14ac:dyDescent="0.2">
      <c r="A178" s="23"/>
      <c r="B178" s="15"/>
      <c r="C178" s="11"/>
      <c r="D178" s="7" t="s">
        <v>21</v>
      </c>
      <c r="E178" s="54" t="s">
        <v>111</v>
      </c>
      <c r="F178" s="43">
        <v>200</v>
      </c>
      <c r="G178" s="43">
        <v>8.6</v>
      </c>
      <c r="H178" s="43">
        <v>3.6</v>
      </c>
      <c r="I178" s="43">
        <v>15.13</v>
      </c>
      <c r="J178" s="43">
        <v>107</v>
      </c>
      <c r="K178" s="44" t="s">
        <v>85</v>
      </c>
      <c r="L178" s="51"/>
    </row>
    <row r="179" spans="1:12" ht="15" x14ac:dyDescent="0.2">
      <c r="A179" s="23"/>
      <c r="B179" s="15"/>
      <c r="C179" s="11"/>
      <c r="D179" s="7" t="s">
        <v>28</v>
      </c>
      <c r="E179" s="54" t="s">
        <v>48</v>
      </c>
      <c r="F179" s="43">
        <v>50</v>
      </c>
      <c r="G179" s="43">
        <v>3.75</v>
      </c>
      <c r="H179" s="43">
        <v>1.5</v>
      </c>
      <c r="I179" s="43">
        <v>26</v>
      </c>
      <c r="J179" s="43">
        <v>125</v>
      </c>
      <c r="K179" s="44" t="s">
        <v>49</v>
      </c>
      <c r="L179" s="51"/>
    </row>
    <row r="180" spans="1:12" ht="15" x14ac:dyDescent="0.2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51"/>
    </row>
    <row r="181" spans="1:12" ht="15" x14ac:dyDescent="0.2">
      <c r="A181" s="23"/>
      <c r="B181" s="15"/>
      <c r="C181" s="11"/>
      <c r="D181" s="53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4"/>
      <c r="B183" s="17"/>
      <c r="C183" s="8"/>
      <c r="D183" s="18" t="s">
        <v>30</v>
      </c>
      <c r="E183" s="9"/>
      <c r="F183" s="19">
        <f>SUM(F175:F182)</f>
        <v>500</v>
      </c>
      <c r="G183" s="19">
        <f t="shared" ref="G183" si="48">SUM(G175:G182)</f>
        <v>19.059999999999999</v>
      </c>
      <c r="H183" s="19">
        <f t="shared" ref="H183" si="49">SUM(H175:H182)</f>
        <v>16.899999999999999</v>
      </c>
      <c r="I183" s="19">
        <f t="shared" ref="I183" si="50">SUM(I175:I182)</f>
        <v>73.23</v>
      </c>
      <c r="J183" s="19">
        <f t="shared" ref="J183" si="51">SUM(J175:J182)</f>
        <v>535</v>
      </c>
      <c r="K183" s="25"/>
      <c r="L183" s="19"/>
    </row>
    <row r="184" spans="1:12" ht="15" x14ac:dyDescent="0.2">
      <c r="A184" s="26">
        <f>A175</f>
        <v>2</v>
      </c>
      <c r="B184" s="13">
        <f>B175</f>
        <v>10</v>
      </c>
      <c r="C184" s="10" t="s">
        <v>22</v>
      </c>
      <c r="D184" s="7" t="s">
        <v>23</v>
      </c>
      <c r="E184" s="54" t="s">
        <v>79</v>
      </c>
      <c r="F184" s="43">
        <v>60</v>
      </c>
      <c r="G184" s="43">
        <v>0.54</v>
      </c>
      <c r="H184" s="43">
        <v>2.2799999999999998</v>
      </c>
      <c r="I184" s="43">
        <v>2.34</v>
      </c>
      <c r="J184" s="43">
        <v>35.4</v>
      </c>
      <c r="K184" s="44">
        <v>45</v>
      </c>
      <c r="L184" s="51"/>
    </row>
    <row r="185" spans="1:12" ht="15" x14ac:dyDescent="0.2">
      <c r="A185" s="23"/>
      <c r="B185" s="15"/>
      <c r="C185" s="11"/>
      <c r="D185" s="7" t="s">
        <v>24</v>
      </c>
      <c r="E185" s="54" t="s">
        <v>112</v>
      </c>
      <c r="F185" s="43">
        <v>210</v>
      </c>
      <c r="G185" s="43">
        <v>2.04</v>
      </c>
      <c r="H185" s="43">
        <v>6.24</v>
      </c>
      <c r="I185" s="43">
        <v>11.44</v>
      </c>
      <c r="J185" s="43">
        <v>92.8</v>
      </c>
      <c r="K185" s="44">
        <v>134</v>
      </c>
      <c r="L185" s="51"/>
    </row>
    <row r="186" spans="1:12" ht="15" x14ac:dyDescent="0.2">
      <c r="A186" s="23"/>
      <c r="B186" s="15"/>
      <c r="C186" s="11"/>
      <c r="D186" s="7" t="s">
        <v>25</v>
      </c>
      <c r="E186" s="54" t="s">
        <v>113</v>
      </c>
      <c r="F186" s="43">
        <v>180</v>
      </c>
      <c r="G186" s="43">
        <v>19.54</v>
      </c>
      <c r="H186" s="43">
        <v>18</v>
      </c>
      <c r="I186" s="43">
        <v>34.76</v>
      </c>
      <c r="J186" s="43">
        <v>380.1</v>
      </c>
      <c r="K186" s="44">
        <v>377</v>
      </c>
      <c r="L186" s="51"/>
    </row>
    <row r="187" spans="1:12" ht="15" x14ac:dyDescent="0.2">
      <c r="A187" s="23"/>
      <c r="B187" s="15"/>
      <c r="C187" s="11"/>
      <c r="D187" s="7"/>
      <c r="E187" s="54"/>
      <c r="F187" s="43"/>
      <c r="G187" s="43"/>
      <c r="H187" s="43"/>
      <c r="I187" s="43"/>
      <c r="J187" s="43"/>
      <c r="K187" s="44"/>
      <c r="L187" s="51"/>
    </row>
    <row r="188" spans="1:12" ht="15" x14ac:dyDescent="0.2">
      <c r="A188" s="23"/>
      <c r="B188" s="15"/>
      <c r="C188" s="11"/>
      <c r="D188" s="7" t="s">
        <v>27</v>
      </c>
      <c r="E188" s="54" t="s">
        <v>37</v>
      </c>
      <c r="F188" s="43">
        <v>200</v>
      </c>
      <c r="G188" s="43">
        <v>0.2</v>
      </c>
      <c r="H188" s="43">
        <v>0</v>
      </c>
      <c r="I188" s="43">
        <v>15</v>
      </c>
      <c r="J188" s="43">
        <v>58</v>
      </c>
      <c r="K188" s="44">
        <v>685</v>
      </c>
      <c r="L188" s="51"/>
    </row>
    <row r="189" spans="1:12" ht="15" x14ac:dyDescent="0.2">
      <c r="A189" s="23"/>
      <c r="B189" s="15"/>
      <c r="C189" s="11"/>
      <c r="D189" s="7" t="s">
        <v>28</v>
      </c>
      <c r="E189" s="42" t="s">
        <v>62</v>
      </c>
      <c r="F189" s="43">
        <v>30</v>
      </c>
      <c r="G189" s="43">
        <v>2.81</v>
      </c>
      <c r="H189" s="43">
        <v>0.35</v>
      </c>
      <c r="I189" s="43">
        <v>17.21</v>
      </c>
      <c r="J189" s="43">
        <v>122.4</v>
      </c>
      <c r="K189" s="44" t="s">
        <v>49</v>
      </c>
      <c r="L189" s="51"/>
    </row>
    <row r="190" spans="1:12" ht="15" x14ac:dyDescent="0.2">
      <c r="A190" s="23"/>
      <c r="B190" s="15"/>
      <c r="C190" s="11"/>
      <c r="D190" s="7" t="s">
        <v>29</v>
      </c>
      <c r="E190" s="42" t="s">
        <v>53</v>
      </c>
      <c r="F190" s="43">
        <v>20</v>
      </c>
      <c r="G190" s="43">
        <v>1.32</v>
      </c>
      <c r="H190" s="43">
        <v>0.24</v>
      </c>
      <c r="I190" s="43">
        <v>6.68</v>
      </c>
      <c r="J190" s="43">
        <v>34.799999999999997</v>
      </c>
      <c r="K190" s="44" t="s">
        <v>49</v>
      </c>
      <c r="L190" s="51"/>
    </row>
    <row r="191" spans="1:12" ht="15" x14ac:dyDescent="0.2">
      <c r="A191" s="23"/>
      <c r="B191" s="15"/>
      <c r="C191" s="11"/>
      <c r="D191" s="53"/>
      <c r="E191" s="54"/>
      <c r="F191" s="43"/>
      <c r="G191" s="43"/>
      <c r="H191" s="43"/>
      <c r="I191" s="43"/>
      <c r="J191" s="43"/>
      <c r="K191" s="44"/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4"/>
      <c r="B193" s="17"/>
      <c r="C193" s="8"/>
      <c r="D193" s="18" t="s">
        <v>30</v>
      </c>
      <c r="E193" s="9"/>
      <c r="F193" s="19">
        <f>SUM(F184:F192)</f>
        <v>700</v>
      </c>
      <c r="G193" s="19">
        <f t="shared" ref="G193" si="52">SUM(G184:G192)</f>
        <v>26.449999999999996</v>
      </c>
      <c r="H193" s="19">
        <f t="shared" ref="H193" si="53">SUM(H184:H192)</f>
        <v>27.11</v>
      </c>
      <c r="I193" s="19">
        <f t="shared" ref="I193" si="54">SUM(I184:I192)</f>
        <v>87.43</v>
      </c>
      <c r="J193" s="19">
        <f t="shared" ref="J193" si="55">SUM(J184:J192)</f>
        <v>723.49999999999989</v>
      </c>
      <c r="K193" s="25"/>
      <c r="L193" s="19"/>
    </row>
    <row r="194" spans="1:12" ht="15.75" customHeight="1" thickBot="1" x14ac:dyDescent="0.2">
      <c r="A194" s="29">
        <f>A175</f>
        <v>2</v>
      </c>
      <c r="B194" s="30">
        <f>B175</f>
        <v>10</v>
      </c>
      <c r="C194" s="62" t="s">
        <v>4</v>
      </c>
      <c r="D194" s="63"/>
      <c r="E194" s="31"/>
      <c r="F194" s="32">
        <f>F183+F193</f>
        <v>1200</v>
      </c>
      <c r="G194" s="32">
        <f t="shared" ref="G194" si="56">G183+G193</f>
        <v>45.509999999999991</v>
      </c>
      <c r="H194" s="32">
        <f t="shared" ref="H194" si="57">H183+H193</f>
        <v>44.01</v>
      </c>
      <c r="I194" s="32">
        <f t="shared" ref="I194" si="58">I183+I193</f>
        <v>160.66000000000003</v>
      </c>
      <c r="J194" s="32">
        <f t="shared" ref="J194" si="59">J183+J193</f>
        <v>1258.5</v>
      </c>
      <c r="K194" s="32"/>
      <c r="L194" s="32"/>
    </row>
    <row r="195" spans="1:12" ht="14" thickBot="1" x14ac:dyDescent="0.2">
      <c r="A195" s="27"/>
      <c r="B195" s="28"/>
      <c r="C195" s="61" t="s">
        <v>5</v>
      </c>
      <c r="D195" s="61"/>
      <c r="E195" s="61"/>
      <c r="F195" s="34">
        <f t="shared" ref="F195:L195" si="60">F194+F174+F155+F137+F118+F98+F80+F61+F42+F23</f>
        <v>12720</v>
      </c>
      <c r="G195" s="34">
        <f t="shared" si="60"/>
        <v>455.81999999999994</v>
      </c>
      <c r="H195" s="34">
        <f t="shared" si="60"/>
        <v>458.60999999999996</v>
      </c>
      <c r="I195" s="34">
        <f t="shared" si="60"/>
        <v>1790.66</v>
      </c>
      <c r="J195" s="34">
        <f t="shared" si="60"/>
        <v>13103.060000000001</v>
      </c>
      <c r="K195" s="34">
        <f t="shared" si="60"/>
        <v>0</v>
      </c>
      <c r="L195" s="34">
        <f t="shared" si="60"/>
        <v>0</v>
      </c>
    </row>
  </sheetData>
  <mergeCells count="14">
    <mergeCell ref="C1:E1"/>
    <mergeCell ref="H1:K1"/>
    <mergeCell ref="H2:K2"/>
    <mergeCell ref="C194:D194"/>
    <mergeCell ref="C23:D23"/>
    <mergeCell ref="C137:D137"/>
    <mergeCell ref="C80:D80"/>
    <mergeCell ref="C42:D42"/>
    <mergeCell ref="C195:E195"/>
    <mergeCell ref="C61:D61"/>
    <mergeCell ref="C118:D118"/>
    <mergeCell ref="C155:D155"/>
    <mergeCell ref="C98:D98"/>
    <mergeCell ref="C174:D1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Журавлев</cp:lastModifiedBy>
  <cp:lastPrinted>2023-10-12T10:37:47Z</cp:lastPrinted>
  <dcterms:created xsi:type="dcterms:W3CDTF">2022-05-16T14:23:56Z</dcterms:created>
  <dcterms:modified xsi:type="dcterms:W3CDTF">2026-04-09T15:45:18Z</dcterms:modified>
</cp:coreProperties>
</file>